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27285" windowHeight="7455" tabRatio="898" firstSheet="1" activeTab="1"/>
  </bookViews>
  <sheets>
    <sheet name="VXXXXX" sheetId="1" state="veryHidden" r:id="rId1"/>
    <sheet name="1.가축전염병예방주사 실적" sheetId="2" r:id="rId2"/>
    <sheet name="2수의사현황" sheetId="3" r:id="rId3"/>
    <sheet name="3.축산물위생관계업소" sheetId="4" r:id="rId4"/>
    <sheet name="4.소유별산림면적" sheetId="5" r:id="rId5"/>
    <sheet name="5.임상별산림면적" sheetId="6" r:id="rId6"/>
    <sheet name="6.임상별임목축적" sheetId="7" r:id="rId7"/>
    <sheet name="7.임산물생산량" sheetId="8" r:id="rId8"/>
    <sheet name="8.불법산림훼손 피해현황" sheetId="9" r:id="rId9"/>
    <sheet name="9.산림병해충 발생 및 방제상황" sheetId="10" r:id="rId10"/>
    <sheet name="10.친환경농·축산물 출하현황" sheetId="11" r:id="rId11"/>
  </sheets>
  <definedNames>
    <definedName name="_xlnm.Print_Area" localSheetId="2">'2수의사현황'!$A$2:$L$13</definedName>
  </definedNames>
  <calcPr fullCalcOnLoad="1"/>
</workbook>
</file>

<file path=xl/sharedStrings.xml><?xml version="1.0" encoding="utf-8"?>
<sst xmlns="http://schemas.openxmlformats.org/spreadsheetml/2006/main" count="353" uniqueCount="180">
  <si>
    <t xml:space="preserve"> </t>
  </si>
  <si>
    <t>면  적</t>
  </si>
  <si>
    <t>계</t>
  </si>
  <si>
    <t>합     계</t>
  </si>
  <si>
    <t>기   타</t>
  </si>
  <si>
    <t>합    계</t>
  </si>
  <si>
    <t>행  정</t>
  </si>
  <si>
    <t>연  구</t>
  </si>
  <si>
    <t>공 수 의</t>
  </si>
  <si>
    <t>개업수의</t>
  </si>
  <si>
    <t>학   교</t>
  </si>
  <si>
    <t>단   체</t>
  </si>
  <si>
    <t>사 유 림</t>
  </si>
  <si>
    <t>타부처소관</t>
  </si>
  <si>
    <t>시 유 림</t>
  </si>
  <si>
    <t>혼 효 림</t>
  </si>
  <si>
    <t>침엽수림</t>
  </si>
  <si>
    <t>활엽수림</t>
  </si>
  <si>
    <t>혼 효 림</t>
  </si>
  <si>
    <t>죽   림</t>
  </si>
  <si>
    <t>침 엽 수</t>
  </si>
  <si>
    <t>활 엽 수</t>
  </si>
  <si>
    <t>죽 림 (속)</t>
  </si>
  <si>
    <t>건  수</t>
  </si>
  <si>
    <t>기       타</t>
  </si>
  <si>
    <t>도     벌</t>
  </si>
  <si>
    <t>무  허  가  벌  채</t>
  </si>
  <si>
    <t>구    분</t>
  </si>
  <si>
    <t>구·군유림</t>
  </si>
  <si>
    <t>구   분</t>
  </si>
  <si>
    <t xml:space="preserve"> 1.  가축전염병 예방주사 실적</t>
  </si>
  <si>
    <t>소전염성 
비기관염</t>
  </si>
  <si>
    <t>돼    지
일본뇌염</t>
  </si>
  <si>
    <t>돼지전염성
위장병</t>
  </si>
  <si>
    <t>돼      지
오제스키병</t>
  </si>
  <si>
    <t>뉴캣슬병</t>
  </si>
  <si>
    <t>광견병</t>
  </si>
  <si>
    <t>소유행열</t>
  </si>
  <si>
    <t>소
아까바네병</t>
  </si>
  <si>
    <t>탄  저
기종저</t>
  </si>
  <si>
    <t>구    분</t>
  </si>
  <si>
    <t>Ⅵ. 농  림  수  산  업</t>
  </si>
  <si>
    <t>직               업               별</t>
  </si>
  <si>
    <t>남</t>
  </si>
  <si>
    <t>여</t>
  </si>
  <si>
    <t>2 0 1 1</t>
  </si>
  <si>
    <t>연 별 및 구 군 별</t>
  </si>
  <si>
    <t>용 재</t>
  </si>
  <si>
    <t>죽 재</t>
  </si>
  <si>
    <t>연 료</t>
  </si>
  <si>
    <t>농용자재</t>
  </si>
  <si>
    <t>버 섯</t>
  </si>
  <si>
    <t>수 지</t>
  </si>
  <si>
    <t>죽 순</t>
  </si>
  <si>
    <t>산나물</t>
  </si>
  <si>
    <t>(속)</t>
  </si>
  <si>
    <t>(M/T)</t>
  </si>
  <si>
    <t>(t)</t>
  </si>
  <si>
    <t>농                    산                    물</t>
  </si>
  <si>
    <t>축          산          물</t>
  </si>
  <si>
    <t>유 기  농 산 물</t>
  </si>
  <si>
    <t xml:space="preserve"> 무농약 농산물</t>
  </si>
  <si>
    <t xml:space="preserve"> 저농약 농산물</t>
  </si>
  <si>
    <t>합    계</t>
  </si>
  <si>
    <t>유기 축산물</t>
  </si>
  <si>
    <t>무항생제 축산물</t>
  </si>
  <si>
    <t>농가수</t>
  </si>
  <si>
    <t>면적</t>
  </si>
  <si>
    <t>출하량</t>
  </si>
  <si>
    <t>구    분</t>
  </si>
  <si>
    <t>합계</t>
  </si>
  <si>
    <t>도축업</t>
  </si>
  <si>
    <t>집유업</t>
  </si>
  <si>
    <t>축산물가공업</t>
  </si>
  <si>
    <t>축산물
보관업</t>
  </si>
  <si>
    <t>축산물
운반업</t>
  </si>
  <si>
    <t>축 산 물 판 매 업</t>
  </si>
  <si>
    <t>소계</t>
  </si>
  <si>
    <t>식  육
가공업</t>
  </si>
  <si>
    <t>유가공업</t>
  </si>
  <si>
    <t>알가공업</t>
  </si>
  <si>
    <t>식육
판매업</t>
  </si>
  <si>
    <t>식육부산물
전문판매업</t>
  </si>
  <si>
    <t>우유류
판매업</t>
  </si>
  <si>
    <t>축산물수입
판매업</t>
  </si>
  <si>
    <t xml:space="preserve"> 2. 수 의 사  현 황</t>
  </si>
  <si>
    <t xml:space="preserve"> 3. 축산물 위생관계업소</t>
  </si>
  <si>
    <t xml:space="preserve"> 5.  임 상 별 산 림 면 적</t>
  </si>
  <si>
    <t xml:space="preserve"> 6. 임 상 별 임 목 축 적</t>
  </si>
  <si>
    <t>축산물유통판매업</t>
  </si>
  <si>
    <t>연  별</t>
  </si>
  <si>
    <t>합  계</t>
  </si>
  <si>
    <t>솔잎혹파리</t>
  </si>
  <si>
    <t>솔껍질깍지벌레</t>
  </si>
  <si>
    <t>소나무재선충</t>
  </si>
  <si>
    <t>솔나방</t>
  </si>
  <si>
    <t>흰불나방</t>
  </si>
  <si>
    <t>기타해충</t>
  </si>
  <si>
    <t>발생면적</t>
  </si>
  <si>
    <t>방제면적</t>
  </si>
  <si>
    <t>2 0 1 3</t>
  </si>
  <si>
    <t>돼지열병</t>
  </si>
  <si>
    <t>2 0 1 2</t>
  </si>
  <si>
    <t xml:space="preserve"> 4. 소 유 별 산 림 면 적</t>
  </si>
  <si>
    <t>총  계</t>
  </si>
  <si>
    <t>산림청소관</t>
  </si>
  <si>
    <t>국 유 림</t>
  </si>
  <si>
    <t>합 계</t>
  </si>
  <si>
    <t>요존</t>
  </si>
  <si>
    <t>불요존</t>
  </si>
  <si>
    <t>민 유 림</t>
  </si>
  <si>
    <t>공 유 림</t>
  </si>
  <si>
    <t>산림율(%)</t>
  </si>
  <si>
    <t>무입목지</t>
  </si>
  <si>
    <t xml:space="preserve"> 7. 임 산 물  생 산 량</t>
  </si>
  <si>
    <t>불법산지전용</t>
  </si>
  <si>
    <t>금액</t>
  </si>
  <si>
    <t>재적</t>
  </si>
  <si>
    <t xml:space="preserve"> 10. 친환경 농·축산물 출하현황</t>
  </si>
  <si>
    <t>돼지단독</t>
  </si>
  <si>
    <t>성  별</t>
  </si>
  <si>
    <t>국토면적</t>
  </si>
  <si>
    <t>수실</t>
  </si>
  <si>
    <t>약용식물</t>
  </si>
  <si>
    <t>섬유원료</t>
  </si>
  <si>
    <t>톱밥</t>
  </si>
  <si>
    <t>목초액</t>
  </si>
  <si>
    <t>조경재</t>
  </si>
  <si>
    <t>토석</t>
  </si>
  <si>
    <t>(㎥)</t>
  </si>
  <si>
    <t>(kg)</t>
  </si>
  <si>
    <t>(㎏)</t>
  </si>
  <si>
    <t>(ℓ)</t>
  </si>
  <si>
    <t>(본)</t>
  </si>
  <si>
    <t>2 0 1 1</t>
  </si>
  <si>
    <t>구분</t>
  </si>
  <si>
    <t>2 0 1 3</t>
  </si>
  <si>
    <t xml:space="preserve"> 8. 불법 산림훼손 피해현황</t>
  </si>
  <si>
    <t>-</t>
  </si>
  <si>
    <t>잔디</t>
  </si>
  <si>
    <t>(평)</t>
  </si>
  <si>
    <t>2 0 1 3</t>
  </si>
  <si>
    <t>-</t>
  </si>
  <si>
    <t>2 0 1 4</t>
  </si>
  <si>
    <t>식용란
수집판매업</t>
  </si>
  <si>
    <t xml:space="preserve"> 전  환  기</t>
  </si>
  <si>
    <t>2 0 1 4</t>
  </si>
  <si>
    <t>2 0 1 5</t>
  </si>
  <si>
    <t>_</t>
  </si>
  <si>
    <r>
      <t>소나무재선충병(본)</t>
    </r>
    <r>
      <rPr>
        <vertAlign val="superscript"/>
        <sz val="11"/>
        <rFont val="바탕체"/>
        <family val="1"/>
      </rPr>
      <t>1)</t>
    </r>
  </si>
  <si>
    <t>발생본수</t>
  </si>
  <si>
    <t>방제본수</t>
  </si>
  <si>
    <t>일          반          병          해          충</t>
  </si>
  <si>
    <t>2 0 1 6</t>
  </si>
  <si>
    <t>식육즉석
판매가공업</t>
  </si>
  <si>
    <t>2 0 1 5</t>
  </si>
  <si>
    <t>기타</t>
  </si>
  <si>
    <t>2 0 1 5</t>
  </si>
  <si>
    <t>2 0 1 7</t>
  </si>
  <si>
    <t>9. 산림병해충 발생 및 방제 상황</t>
  </si>
  <si>
    <t>2 0 1 7</t>
  </si>
  <si>
    <t>2 0 1 7</t>
  </si>
  <si>
    <t>2 0 1 7</t>
  </si>
  <si>
    <t>2 0 1 7</t>
  </si>
  <si>
    <r>
      <t>기  타</t>
    </r>
    <r>
      <rPr>
        <vertAlign val="superscript"/>
        <sz val="11"/>
        <rFont val="바탕체"/>
        <family val="1"/>
      </rPr>
      <t>1)</t>
    </r>
  </si>
  <si>
    <t>식육포장처리업</t>
  </si>
  <si>
    <t>자료: 시장경제과</t>
  </si>
  <si>
    <t xml:space="preserve">  주: 1)기타 = 꿀벌 응애 2,950군, 꿀벌 노제마 2,000군, 꿀벌 낭충봉아부패병 2,940군</t>
  </si>
  <si>
    <t>단위: 명</t>
  </si>
  <si>
    <t>단위: 개소</t>
  </si>
  <si>
    <t>단위: ha</t>
  </si>
  <si>
    <t>자료: 공원녹지과</t>
  </si>
  <si>
    <t>단위: 마리</t>
  </si>
  <si>
    <t>단위: ㎥</t>
  </si>
  <si>
    <t>자료: 공원녹지과</t>
  </si>
  <si>
    <t>자료: 「임산물생산조사」산림청, 공원녹지과</t>
  </si>
  <si>
    <t>단위: 건, ha, 천원</t>
  </si>
  <si>
    <t xml:space="preserve">  주: 1)2016년부터 소나무재선충병 면적→본수로 단위 변경</t>
  </si>
  <si>
    <t>단위: 건, 가구, ha, 톤</t>
  </si>
  <si>
    <t>자료: 국립농산물품질관리원 경북지원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</si>
</sst>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  <numFmt numFmtId="178" formatCode="0_ "/>
    <numFmt numFmtId="179" formatCode="_-* #,##0.0_-;\-* #,##0.0_-;_-* &quot;-&quot;_-;_-@_-"/>
    <numFmt numFmtId="180" formatCode="_ * #,##0.00_ ;_ * \-#,##0.00_ ;_ * &quot;-&quot;??_ ;_ @_ "/>
    <numFmt numFmtId="181" formatCode="#,##0;\-#,##0;&quot;-&quot;;"/>
    <numFmt numFmtId="182" formatCode="#,##0.0;\-#,##0.0;&quot;-&quot;"/>
    <numFmt numFmtId="183" formatCode="#,##0.00;\-#,##0.00;&quot;-&quot;"/>
    <numFmt numFmtId="184" formatCode="_-* #,##0.0_-;\-* #,##0.0_-;_-* &quot;-&quot;?_-;_-@_-"/>
    <numFmt numFmtId="185" formatCode="#,##0;\-#,##0;&quot; &quot;;"/>
    <numFmt numFmtId="186" formatCode="_-* #,##0_-;\-* #,##0_-;_-* &quot; &quot;_-;_-@_-"/>
    <numFmt numFmtId="187" formatCode="0.00_);[Red]\(0.00\)"/>
    <numFmt numFmtId="188" formatCode="#,##0.00;[Red]#,##0.00"/>
    <numFmt numFmtId="189" formatCode="#,##0.00_);[Red]\(#,##0.00\)"/>
    <numFmt numFmtId="190" formatCode="#,##0;\-#,##0;&quot; &quot;"/>
    <numFmt numFmtId="191" formatCode="mm&quot;월&quot;\ dd&quot;일&quot;"/>
    <numFmt numFmtId="192" formatCode="#,##0.0;\-#,##0.0;&quot;-&quot;;"/>
    <numFmt numFmtId="193" formatCode="#,##0_ "/>
    <numFmt numFmtId="194" formatCode="#,##0;[Red]#,##0"/>
    <numFmt numFmtId="195" formatCode="_-* #,##0.000000000000_-;\-* #,##0.000000000000_-;_-* &quot;-&quot;????????????_-;_-@_-"/>
    <numFmt numFmtId="196" formatCode="[$-412]yyyy&quot;년&quot;\ m&quot;월&quot;\ d&quot;일&quot;\ dddd"/>
    <numFmt numFmtId="197" formatCode="_-* #,##0.00_-;\-* #,##0.00_-;_-* &quot;-&quot;_-;_-@_-"/>
    <numFmt numFmtId="198" formatCode="_-* #,##0.000_-;\-* #,##0.000_-;_-* &quot;-&quot;_-;_-@_-"/>
    <numFmt numFmtId="199" formatCode="0.0_);[Red]\(0.0\)"/>
    <numFmt numFmtId="200" formatCode="#,##0.0_ "/>
    <numFmt numFmtId="201" formatCode="#,##0.0_);[Red]\(#,##0.0\)"/>
    <numFmt numFmtId="202" formatCode="_-* #,##0_-;\-* #,##0_-;_-* &quot;-&quot;??_-;_-@_-"/>
    <numFmt numFmtId="203" formatCode="_ * #,##0_ ;_ * \-#,##0_ ;_ * &quot;-&quot;_ ;_ @_ "/>
    <numFmt numFmtId="204" formatCode="0.0_ "/>
    <numFmt numFmtId="205" formatCode="[$-412]AM/PM\ h:mm:ss"/>
    <numFmt numFmtId="206" formatCode="0;[Red]0"/>
    <numFmt numFmtId="207" formatCode="_-* #,##0.000_-;\-* #,##0.000_-;_-* &quot;-&quot;???_-;_-@_-"/>
    <numFmt numFmtId="208" formatCode="_-* #,##0_-;\-* #,##0_-;_-* &quot;-&quot;?_-;_-@_-"/>
    <numFmt numFmtId="209" formatCode="0_);[Red]\(0\)"/>
    <numFmt numFmtId="210" formatCode="#,##0_);[Red]\(#,##0\)"/>
  </numFmts>
  <fonts count="50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sz val="12"/>
      <name val="돋움"/>
      <family val="3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바탕체"/>
      <family val="1"/>
    </font>
    <font>
      <sz val="10"/>
      <name val="돋움"/>
      <family val="3"/>
    </font>
    <font>
      <sz val="18"/>
      <name val="돋움"/>
      <family val="3"/>
    </font>
    <font>
      <b/>
      <sz val="18"/>
      <name val="바탕체"/>
      <family val="1"/>
    </font>
    <font>
      <sz val="13"/>
      <name val="바탕체"/>
      <family val="1"/>
    </font>
    <font>
      <vertAlign val="superscript"/>
      <sz val="11"/>
      <name val="바탕체"/>
      <family val="1"/>
    </font>
    <font>
      <b/>
      <sz val="11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11" applyNumberFormat="0" applyAlignment="0" applyProtection="0"/>
    <xf numFmtId="20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1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50" applyNumberFormat="1" applyFont="1" applyFill="1" applyBorder="1" applyAlignment="1">
      <alignment vertical="center"/>
    </xf>
    <xf numFmtId="41" fontId="2" fillId="0" borderId="0" xfId="50" applyFont="1" applyFill="1" applyBorder="1" applyAlignment="1">
      <alignment vertical="center"/>
    </xf>
    <xf numFmtId="41" fontId="2" fillId="0" borderId="0" xfId="50" applyFont="1" applyFill="1" applyBorder="1" applyAlignment="1">
      <alignment horizontal="right" vertical="center"/>
    </xf>
    <xf numFmtId="41" fontId="2" fillId="0" borderId="0" xfId="50" applyFont="1" applyFill="1" applyBorder="1" applyAlignment="1">
      <alignment horizontal="center" vertical="center"/>
    </xf>
    <xf numFmtId="41" fontId="3" fillId="0" borderId="0" xfId="50" applyNumberFormat="1" applyFont="1" applyFill="1" applyBorder="1" applyAlignment="1">
      <alignment horizontal="right" vertical="center"/>
    </xf>
    <xf numFmtId="41" fontId="3" fillId="0" borderId="0" xfId="5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50" applyFont="1" applyFill="1" applyBorder="1" applyAlignment="1">
      <alignment horizontal="center" vertical="center"/>
    </xf>
    <xf numFmtId="41" fontId="2" fillId="0" borderId="17" xfId="50" applyFont="1" applyFill="1" applyBorder="1" applyAlignment="1">
      <alignment horizontal="center" vertical="center"/>
    </xf>
    <xf numFmtId="41" fontId="2" fillId="0" borderId="14" xfId="50" applyFont="1" applyFill="1" applyBorder="1" applyAlignment="1">
      <alignment vertical="center"/>
    </xf>
    <xf numFmtId="41" fontId="2" fillId="0" borderId="16" xfId="50" applyFont="1" applyFill="1" applyBorder="1" applyAlignment="1">
      <alignment vertical="center"/>
    </xf>
    <xf numFmtId="41" fontId="2" fillId="0" borderId="17" xfId="50" applyFont="1" applyFill="1" applyBorder="1" applyAlignment="1">
      <alignment vertical="center"/>
    </xf>
    <xf numFmtId="41" fontId="2" fillId="0" borderId="0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Border="1" applyAlignment="1">
      <alignment vertical="center"/>
    </xf>
    <xf numFmtId="41" fontId="2" fillId="0" borderId="0" xfId="51" applyFont="1" applyFill="1" applyBorder="1" applyAlignment="1">
      <alignment horizontal="center" vertical="center"/>
    </xf>
    <xf numFmtId="41" fontId="2" fillId="0" borderId="14" xfId="51" applyFont="1" applyFill="1" applyBorder="1" applyAlignment="1">
      <alignment horizontal="center" vertical="center"/>
    </xf>
    <xf numFmtId="41" fontId="2" fillId="0" borderId="17" xfId="51" applyNumberFormat="1" applyFont="1" applyFill="1" applyBorder="1" applyAlignment="1">
      <alignment vertical="center"/>
    </xf>
    <xf numFmtId="41" fontId="2" fillId="0" borderId="14" xfId="51" applyNumberFormat="1" applyFont="1" applyFill="1" applyBorder="1" applyAlignment="1">
      <alignment vertical="center"/>
    </xf>
    <xf numFmtId="41" fontId="2" fillId="0" borderId="16" xfId="5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183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1" fontId="9" fillId="0" borderId="0" xfId="51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23" xfId="5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1" fontId="9" fillId="0" borderId="14" xfId="5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41" fontId="2" fillId="0" borderId="16" xfId="51" applyFont="1" applyFill="1" applyBorder="1" applyAlignment="1">
      <alignment horizontal="center" vertical="center"/>
    </xf>
    <xf numFmtId="179" fontId="2" fillId="0" borderId="0" xfId="50" applyNumberFormat="1" applyFont="1" applyFill="1" applyBorder="1" applyAlignment="1">
      <alignment vertical="center"/>
    </xf>
    <xf numFmtId="179" fontId="2" fillId="0" borderId="23" xfId="50" applyNumberFormat="1" applyFont="1" applyFill="1" applyBorder="1" applyAlignment="1">
      <alignment vertical="center"/>
    </xf>
    <xf numFmtId="179" fontId="2" fillId="0" borderId="23" xfId="50" applyNumberFormat="1" applyFont="1" applyFill="1" applyBorder="1" applyAlignment="1">
      <alignment horizontal="center" vertical="center"/>
    </xf>
    <xf numFmtId="41" fontId="2" fillId="0" borderId="22" xfId="51" applyNumberFormat="1" applyFont="1" applyFill="1" applyBorder="1" applyAlignment="1">
      <alignment horizontal="right" vertical="center"/>
    </xf>
    <xf numFmtId="41" fontId="2" fillId="0" borderId="16" xfId="51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21" xfId="50" applyNumberFormat="1" applyFont="1" applyFill="1" applyBorder="1" applyAlignment="1">
      <alignment vertical="center"/>
    </xf>
    <xf numFmtId="179" fontId="2" fillId="0" borderId="14" xfId="50" applyNumberFormat="1" applyFont="1" applyFill="1" applyBorder="1" applyAlignment="1">
      <alignment vertical="center"/>
    </xf>
    <xf numFmtId="41" fontId="2" fillId="0" borderId="16" xfId="50" applyFont="1" applyFill="1" applyBorder="1" applyAlignment="1">
      <alignment horizontal="right" vertical="center"/>
    </xf>
    <xf numFmtId="41" fontId="2" fillId="0" borderId="0" xfId="51" applyFont="1" applyFill="1" applyBorder="1" applyAlignment="1">
      <alignment vertical="center"/>
    </xf>
    <xf numFmtId="41" fontId="2" fillId="0" borderId="19" xfId="50" applyFont="1" applyFill="1" applyBorder="1" applyAlignment="1">
      <alignment horizontal="center" vertical="center"/>
    </xf>
    <xf numFmtId="41" fontId="2" fillId="0" borderId="19" xfId="50" applyFont="1" applyFill="1" applyBorder="1" applyAlignment="1">
      <alignment vertical="center"/>
    </xf>
    <xf numFmtId="41" fontId="2" fillId="0" borderId="22" xfId="50" applyFont="1" applyFill="1" applyBorder="1" applyAlignment="1">
      <alignment vertical="center"/>
    </xf>
    <xf numFmtId="41" fontId="2" fillId="0" borderId="17" xfId="51" applyFont="1" applyFill="1" applyBorder="1" applyAlignment="1">
      <alignment vertical="center"/>
    </xf>
    <xf numFmtId="41" fontId="2" fillId="0" borderId="17" xfId="51" applyNumberFormat="1" applyFont="1" applyFill="1" applyBorder="1" applyAlignment="1">
      <alignment horizontal="right" vertical="center"/>
    </xf>
    <xf numFmtId="204" fontId="2" fillId="0" borderId="0" xfId="0" applyNumberFormat="1" applyFont="1" applyFill="1" applyBorder="1" applyAlignment="1">
      <alignment vertical="center"/>
    </xf>
    <xf numFmtId="41" fontId="2" fillId="0" borderId="14" xfId="5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8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201" fontId="2" fillId="0" borderId="17" xfId="50" applyNumberFormat="1" applyFont="1" applyFill="1" applyBorder="1" applyAlignment="1">
      <alignment horizontal="center" vertical="center"/>
    </xf>
    <xf numFmtId="201" fontId="2" fillId="0" borderId="17" xfId="67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1" fontId="9" fillId="0" borderId="24" xfId="51" applyNumberFormat="1" applyFont="1" applyFill="1" applyBorder="1" applyAlignment="1">
      <alignment horizontal="right" vertical="center"/>
    </xf>
    <xf numFmtId="41" fontId="2" fillId="0" borderId="24" xfId="5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41" fontId="2" fillId="0" borderId="25" xfId="5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horizontal="right" vertical="center"/>
    </xf>
    <xf numFmtId="41" fontId="2" fillId="0" borderId="24" xfId="51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horizontal="center" vertical="center"/>
    </xf>
    <xf numFmtId="41" fontId="2" fillId="0" borderId="25" xfId="51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25" xfId="51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201" fontId="2" fillId="0" borderId="18" xfId="67" applyNumberFormat="1" applyFont="1" applyFill="1" applyBorder="1" applyAlignment="1">
      <alignment horizontal="center" vertical="center"/>
    </xf>
    <xf numFmtId="41" fontId="2" fillId="0" borderId="18" xfId="51" applyFont="1" applyFill="1" applyBorder="1" applyAlignment="1">
      <alignment vertical="center"/>
    </xf>
    <xf numFmtId="41" fontId="2" fillId="0" borderId="25" xfId="51" applyFont="1" applyFill="1" applyBorder="1" applyAlignment="1">
      <alignment vertical="center"/>
    </xf>
    <xf numFmtId="41" fontId="2" fillId="0" borderId="24" xfId="51" applyFont="1" applyFill="1" applyBorder="1" applyAlignment="1">
      <alignment vertical="center"/>
    </xf>
    <xf numFmtId="204" fontId="2" fillId="0" borderId="24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horizontal="right" vertical="center"/>
    </xf>
    <xf numFmtId="41" fontId="15" fillId="0" borderId="24" xfId="0" applyNumberFormat="1" applyFont="1" applyFill="1" applyBorder="1" applyAlignment="1">
      <alignment vertical="center"/>
    </xf>
    <xf numFmtId="179" fontId="15" fillId="0" borderId="24" xfId="0" applyNumberFormat="1" applyFont="1" applyFill="1" applyBorder="1" applyAlignment="1">
      <alignment vertical="center"/>
    </xf>
    <xf numFmtId="41" fontId="15" fillId="0" borderId="25" xfId="0" applyNumberFormat="1" applyFont="1" applyFill="1" applyBorder="1" applyAlignment="1">
      <alignment horizontal="right" vertical="center"/>
    </xf>
    <xf numFmtId="41" fontId="15" fillId="0" borderId="24" xfId="0" applyNumberFormat="1" applyFont="1" applyFill="1" applyBorder="1" applyAlignment="1">
      <alignment horizontal="right" vertical="center"/>
    </xf>
    <xf numFmtId="41" fontId="15" fillId="0" borderId="20" xfId="0" applyNumberFormat="1" applyFont="1" applyFill="1" applyBorder="1" applyAlignment="1">
      <alignment horizontal="right" vertical="center"/>
    </xf>
    <xf numFmtId="179" fontId="2" fillId="0" borderId="24" xfId="51" applyNumberFormat="1" applyFont="1" applyFill="1" applyBorder="1" applyAlignment="1">
      <alignment vertical="center"/>
    </xf>
    <xf numFmtId="179" fontId="2" fillId="0" borderId="24" xfId="50" applyNumberFormat="1" applyFont="1" applyFill="1" applyBorder="1" applyAlignment="1">
      <alignment vertical="center"/>
    </xf>
    <xf numFmtId="184" fontId="2" fillId="0" borderId="24" xfId="51" applyNumberFormat="1" applyFont="1" applyFill="1" applyBorder="1" applyAlignment="1">
      <alignment vertical="center"/>
    </xf>
    <xf numFmtId="41" fontId="2" fillId="0" borderId="20" xfId="51" applyNumberFormat="1" applyFont="1" applyFill="1" applyBorder="1" applyAlignment="1">
      <alignment horizontal="right" vertical="center"/>
    </xf>
    <xf numFmtId="41" fontId="2" fillId="0" borderId="24" xfId="68" applyNumberFormat="1" applyFont="1" applyFill="1" applyBorder="1" applyAlignment="1">
      <alignment vertical="center"/>
      <protection/>
    </xf>
    <xf numFmtId="184" fontId="2" fillId="0" borderId="0" xfId="5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30.소유별임야면적" xfId="63"/>
    <cellStyle name="콤마_95" xfId="64"/>
    <cellStyle name="Currency" xfId="65"/>
    <cellStyle name="Currency [0]" xfId="66"/>
    <cellStyle name="통화 [0] 2" xfId="67"/>
    <cellStyle name="표준 2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48"/>
  <sheetViews>
    <sheetView zoomScalePageLayoutView="0" workbookViewId="0" topLeftCell="A1">
      <selection activeCell="A1" sqref="A1:I1"/>
    </sheetView>
  </sheetViews>
  <sheetFormatPr defaultColWidth="8.88671875" defaultRowHeight="13.5"/>
  <cols>
    <col min="1" max="1" width="9.6640625" style="75" customWidth="1"/>
    <col min="2" max="15" width="8.5546875" style="86" customWidth="1"/>
    <col min="16" max="16384" width="8.88671875" style="75" customWidth="1"/>
  </cols>
  <sheetData>
    <row r="1" spans="1:15" s="77" customFormat="1" ht="20.25" customHeight="1">
      <c r="A1" s="172" t="s">
        <v>159</v>
      </c>
      <c r="B1" s="172"/>
      <c r="C1" s="172"/>
      <c r="D1" s="172"/>
      <c r="E1" s="172"/>
      <c r="F1" s="172"/>
      <c r="G1" s="172"/>
      <c r="H1" s="172"/>
      <c r="I1" s="172"/>
      <c r="J1" s="78"/>
      <c r="K1" s="78"/>
      <c r="L1" s="78"/>
      <c r="M1" s="78"/>
      <c r="N1" s="78"/>
      <c r="O1" s="78"/>
    </row>
    <row r="2" spans="2:15" s="77" customFormat="1" ht="22.5" customHeight="1">
      <c r="B2" s="79" t="s">
        <v>0</v>
      </c>
      <c r="C2" s="78"/>
      <c r="D2" s="78"/>
      <c r="E2" s="79" t="s">
        <v>0</v>
      </c>
      <c r="F2" s="78"/>
      <c r="G2" s="79" t="s">
        <v>0</v>
      </c>
      <c r="H2" s="78"/>
      <c r="I2" s="78"/>
      <c r="J2" s="78"/>
      <c r="K2" s="78"/>
      <c r="L2" s="78"/>
      <c r="M2" s="78"/>
      <c r="N2" s="78"/>
      <c r="O2" s="78"/>
    </row>
    <row r="3" spans="1:15" s="4" customFormat="1" ht="19.5" customHeight="1">
      <c r="A3" s="5" t="s">
        <v>170</v>
      </c>
      <c r="B3" s="20"/>
      <c r="C3" s="20"/>
      <c r="D3" s="20"/>
      <c r="E3" s="80" t="s">
        <v>0</v>
      </c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7" s="4" customFormat="1" ht="24" customHeight="1">
      <c r="A4" s="208" t="s">
        <v>90</v>
      </c>
      <c r="B4" s="176" t="s">
        <v>152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201"/>
      <c r="P4" s="174" t="s">
        <v>149</v>
      </c>
      <c r="Q4" s="175"/>
    </row>
    <row r="5" spans="1:17" s="4" customFormat="1" ht="24" customHeight="1">
      <c r="A5" s="169"/>
      <c r="B5" s="196" t="s">
        <v>91</v>
      </c>
      <c r="C5" s="196"/>
      <c r="D5" s="196" t="s">
        <v>92</v>
      </c>
      <c r="E5" s="196"/>
      <c r="F5" s="196" t="s">
        <v>93</v>
      </c>
      <c r="G5" s="196"/>
      <c r="H5" s="196" t="s">
        <v>94</v>
      </c>
      <c r="I5" s="196"/>
      <c r="J5" s="196" t="s">
        <v>95</v>
      </c>
      <c r="K5" s="196"/>
      <c r="L5" s="196" t="s">
        <v>96</v>
      </c>
      <c r="M5" s="196"/>
      <c r="N5" s="196" t="s">
        <v>97</v>
      </c>
      <c r="O5" s="176"/>
      <c r="P5" s="165"/>
      <c r="Q5" s="205"/>
    </row>
    <row r="6" spans="1:17" s="4" customFormat="1" ht="24" customHeight="1">
      <c r="A6" s="169"/>
      <c r="B6" s="57" t="s">
        <v>98</v>
      </c>
      <c r="C6" s="57" t="s">
        <v>99</v>
      </c>
      <c r="D6" s="57" t="s">
        <v>98</v>
      </c>
      <c r="E6" s="57" t="s">
        <v>99</v>
      </c>
      <c r="F6" s="57" t="s">
        <v>98</v>
      </c>
      <c r="G6" s="57" t="s">
        <v>99</v>
      </c>
      <c r="H6" s="57" t="s">
        <v>98</v>
      </c>
      <c r="I6" s="57" t="s">
        <v>99</v>
      </c>
      <c r="J6" s="57" t="s">
        <v>98</v>
      </c>
      <c r="K6" s="57" t="s">
        <v>99</v>
      </c>
      <c r="L6" s="57" t="s">
        <v>98</v>
      </c>
      <c r="M6" s="57" t="s">
        <v>99</v>
      </c>
      <c r="N6" s="57" t="s">
        <v>98</v>
      </c>
      <c r="O6" s="65" t="s">
        <v>99</v>
      </c>
      <c r="P6" s="8" t="s">
        <v>150</v>
      </c>
      <c r="Q6" s="9" t="s">
        <v>151</v>
      </c>
    </row>
    <row r="7" spans="1:15" s="4" customFormat="1" ht="27.75" customHeight="1">
      <c r="A7" s="105" t="s">
        <v>45</v>
      </c>
      <c r="B7" s="107">
        <f aca="true" t="shared" si="0" ref="B7:C9">D7+F7+H7+J7+L7+N7</f>
        <v>12</v>
      </c>
      <c r="C7" s="97">
        <f t="shared" si="0"/>
        <v>25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5</v>
      </c>
      <c r="M7" s="98">
        <v>5</v>
      </c>
      <c r="N7" s="98">
        <v>7</v>
      </c>
      <c r="O7" s="98">
        <v>20</v>
      </c>
    </row>
    <row r="8" spans="1:15" s="4" customFormat="1" ht="27.75" customHeight="1">
      <c r="A8" s="106" t="s">
        <v>102</v>
      </c>
      <c r="B8" s="108">
        <f t="shared" si="0"/>
        <v>0</v>
      </c>
      <c r="C8" s="96">
        <f t="shared" si="0"/>
        <v>10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10</v>
      </c>
    </row>
    <row r="9" spans="1:47" s="7" customFormat="1" ht="27.75" customHeight="1">
      <c r="A9" s="106" t="s">
        <v>100</v>
      </c>
      <c r="B9" s="108">
        <f t="shared" si="0"/>
        <v>0</v>
      </c>
      <c r="C9" s="96">
        <f t="shared" si="0"/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</row>
    <row r="10" spans="1:47" s="7" customFormat="1" ht="27.75" customHeight="1">
      <c r="A10" s="106" t="s">
        <v>143</v>
      </c>
      <c r="B10" s="108">
        <f>D10+F10+H10+J10+L10+N10</f>
        <v>1</v>
      </c>
      <c r="C10" s="96">
        <f>E10+G10+I10+K10+M10+O10</f>
        <v>10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1</v>
      </c>
      <c r="M10" s="96">
        <v>10</v>
      </c>
      <c r="N10" s="96">
        <v>0</v>
      </c>
      <c r="O10" s="96">
        <v>0</v>
      </c>
      <c r="P10" s="10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1:47" s="7" customFormat="1" ht="27.75" customHeight="1">
      <c r="A11" s="106" t="s">
        <v>147</v>
      </c>
      <c r="B11" s="108">
        <f>D11+F11+H11+J11+L11+N11</f>
        <v>4</v>
      </c>
      <c r="C11" s="96">
        <f>E11+G11+I11+K11+M11+O11</f>
        <v>4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4</v>
      </c>
      <c r="O11" s="96">
        <v>4</v>
      </c>
      <c r="P11" s="101"/>
      <c r="Q11" s="10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</row>
    <row r="12" spans="1:47" s="10" customFormat="1" ht="27.75" customHeight="1">
      <c r="A12" s="89" t="s">
        <v>153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/>
      <c r="I12" s="96"/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</row>
    <row r="13" spans="1:47" s="122" customFormat="1" ht="27.75" customHeight="1">
      <c r="A13" s="125" t="s">
        <v>163</v>
      </c>
      <c r="B13" s="153">
        <v>6</v>
      </c>
      <c r="C13" s="153">
        <v>29</v>
      </c>
      <c r="D13" s="154">
        <v>0</v>
      </c>
      <c r="E13" s="154">
        <v>0</v>
      </c>
      <c r="F13" s="154">
        <v>0</v>
      </c>
      <c r="G13" s="154">
        <v>0</v>
      </c>
      <c r="H13" s="154"/>
      <c r="I13" s="154"/>
      <c r="J13" s="154">
        <v>0</v>
      </c>
      <c r="K13" s="154">
        <v>0</v>
      </c>
      <c r="L13" s="154">
        <v>0</v>
      </c>
      <c r="M13" s="155">
        <v>12</v>
      </c>
      <c r="N13" s="153">
        <v>6</v>
      </c>
      <c r="O13" s="153">
        <v>17</v>
      </c>
      <c r="P13" s="154">
        <v>0</v>
      </c>
      <c r="Q13" s="154">
        <v>0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s="20" customFormat="1" ht="23.25" customHeight="1">
      <c r="A14" s="59" t="s">
        <v>171</v>
      </c>
      <c r="B14" s="18"/>
      <c r="C14" s="18"/>
      <c r="D14" s="18"/>
      <c r="E14" s="18"/>
      <c r="F14" s="18"/>
      <c r="G14" s="82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</row>
    <row r="15" spans="1:21" s="4" customFormat="1" ht="14.25">
      <c r="A15" s="11" t="s">
        <v>177</v>
      </c>
      <c r="B15" s="11"/>
      <c r="C15" s="11"/>
      <c r="D15" s="11"/>
      <c r="E15" s="11"/>
      <c r="F15" s="11"/>
      <c r="G15" s="82"/>
      <c r="H15" s="83"/>
      <c r="I15" s="84"/>
      <c r="J15" s="84"/>
      <c r="K15" s="84"/>
      <c r="L15" s="84"/>
      <c r="M15" s="84"/>
      <c r="N15" s="84"/>
      <c r="O15" s="84"/>
      <c r="P15" s="85"/>
      <c r="Q15" s="85"/>
      <c r="R15" s="85"/>
      <c r="S15" s="85"/>
      <c r="T15" s="85"/>
      <c r="U15" s="85"/>
    </row>
    <row r="16" ht="13.5">
      <c r="H16" s="87"/>
    </row>
    <row r="17" ht="13.5">
      <c r="H17" s="87"/>
    </row>
    <row r="18" ht="13.5">
      <c r="H18" s="87"/>
    </row>
    <row r="19" ht="13.5">
      <c r="H19" s="87"/>
    </row>
    <row r="20" ht="13.5">
      <c r="H20" s="87"/>
    </row>
    <row r="21" ht="13.5">
      <c r="H21" s="87"/>
    </row>
    <row r="22" ht="13.5">
      <c r="H22" s="87"/>
    </row>
    <row r="23" ht="13.5">
      <c r="H23" s="87"/>
    </row>
    <row r="24" ht="13.5">
      <c r="H24" s="87"/>
    </row>
    <row r="25" ht="13.5">
      <c r="H25" s="87"/>
    </row>
    <row r="26" ht="13.5">
      <c r="H26" s="87"/>
    </row>
    <row r="27" ht="13.5">
      <c r="H27" s="87"/>
    </row>
    <row r="28" ht="13.5">
      <c r="H28" s="87"/>
    </row>
    <row r="29" ht="13.5">
      <c r="H29" s="87"/>
    </row>
    <row r="30" ht="13.5">
      <c r="H30" s="87"/>
    </row>
    <row r="31" ht="13.5">
      <c r="H31" s="87"/>
    </row>
    <row r="32" ht="13.5">
      <c r="H32" s="87"/>
    </row>
    <row r="33" ht="13.5">
      <c r="H33" s="87"/>
    </row>
    <row r="34" ht="13.5">
      <c r="H34" s="87"/>
    </row>
    <row r="35" ht="13.5">
      <c r="H35" s="87"/>
    </row>
    <row r="36" ht="13.5">
      <c r="H36" s="87"/>
    </row>
    <row r="37" ht="13.5">
      <c r="H37" s="87"/>
    </row>
    <row r="38" ht="13.5">
      <c r="H38" s="87"/>
    </row>
    <row r="39" ht="13.5">
      <c r="H39" s="87"/>
    </row>
    <row r="40" ht="13.5">
      <c r="H40" s="87"/>
    </row>
    <row r="41" ht="13.5">
      <c r="H41" s="87"/>
    </row>
    <row r="42" ht="13.5">
      <c r="H42" s="87"/>
    </row>
    <row r="43" ht="13.5">
      <c r="H43" s="87"/>
    </row>
    <row r="44" ht="13.5">
      <c r="H44" s="87"/>
    </row>
    <row r="45" ht="13.5">
      <c r="H45" s="87"/>
    </row>
    <row r="46" ht="13.5">
      <c r="H46" s="87"/>
    </row>
    <row r="47" ht="13.5">
      <c r="H47" s="87"/>
    </row>
    <row r="48" ht="13.5">
      <c r="H48" s="87"/>
    </row>
  </sheetData>
  <sheetProtection/>
  <mergeCells count="11">
    <mergeCell ref="L5:M5"/>
    <mergeCell ref="N5:O5"/>
    <mergeCell ref="B4:O4"/>
    <mergeCell ref="A4:A6"/>
    <mergeCell ref="A1:I1"/>
    <mergeCell ref="P4:Q5"/>
    <mergeCell ref="B5:C5"/>
    <mergeCell ref="D5:E5"/>
    <mergeCell ref="F5:G5"/>
    <mergeCell ref="H5:I5"/>
    <mergeCell ref="J5:K5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77734375" style="75" customWidth="1"/>
    <col min="2" max="2" width="6.99609375" style="75" customWidth="1"/>
    <col min="3" max="4" width="7.99609375" style="75" customWidth="1"/>
    <col min="5" max="5" width="8.88671875" style="75" customWidth="1"/>
    <col min="6" max="16" width="6.77734375" style="75" customWidth="1"/>
    <col min="17" max="17" width="8.99609375" style="75" customWidth="1"/>
    <col min="18" max="18" width="6.77734375" style="75" customWidth="1"/>
    <col min="19" max="20" width="7.6640625" style="75" customWidth="1"/>
    <col min="21" max="21" width="9.77734375" style="75" customWidth="1"/>
    <col min="22" max="16384" width="8.88671875" style="75" customWidth="1"/>
  </cols>
  <sheetData>
    <row r="1" spans="7:14" s="2" customFormat="1" ht="18" customHeight="1">
      <c r="G1" s="58"/>
      <c r="H1" s="58"/>
      <c r="I1" s="1"/>
      <c r="K1" s="1" t="s">
        <v>0</v>
      </c>
      <c r="L1" s="1"/>
      <c r="M1" s="1" t="s">
        <v>0</v>
      </c>
      <c r="N1" s="1" t="s">
        <v>0</v>
      </c>
    </row>
    <row r="2" spans="1:14" s="2" customFormat="1" ht="18" customHeight="1">
      <c r="A2" s="38" t="s">
        <v>118</v>
      </c>
      <c r="B2" s="38"/>
      <c r="C2" s="38"/>
      <c r="D2" s="38"/>
      <c r="G2" s="58"/>
      <c r="H2" s="58"/>
      <c r="I2" s="1"/>
      <c r="K2" s="1"/>
      <c r="L2" s="1"/>
      <c r="M2" s="1"/>
      <c r="N2" s="1"/>
    </row>
    <row r="3" s="2" customFormat="1" ht="13.5">
      <c r="B3" s="1" t="s">
        <v>0</v>
      </c>
    </row>
    <row r="4" spans="1:13" s="10" customFormat="1" ht="18.75" customHeight="1">
      <c r="A4" s="104" t="s">
        <v>178</v>
      </c>
      <c r="B4" s="104"/>
      <c r="J4" s="12" t="s">
        <v>0</v>
      </c>
      <c r="M4" s="12" t="s">
        <v>0</v>
      </c>
    </row>
    <row r="5" spans="1:30" s="10" customFormat="1" ht="18.75" customHeight="1">
      <c r="A5" s="169" t="s">
        <v>46</v>
      </c>
      <c r="B5" s="209" t="s">
        <v>58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176" t="s">
        <v>59</v>
      </c>
      <c r="W5" s="177"/>
      <c r="X5" s="177"/>
      <c r="Y5" s="177"/>
      <c r="Z5" s="177"/>
      <c r="AA5" s="177"/>
      <c r="AB5" s="177"/>
      <c r="AC5" s="177"/>
      <c r="AD5" s="177"/>
    </row>
    <row r="6" spans="1:30" s="10" customFormat="1" ht="21.75" customHeight="1">
      <c r="A6" s="197"/>
      <c r="B6" s="201" t="s">
        <v>3</v>
      </c>
      <c r="C6" s="196"/>
      <c r="D6" s="196"/>
      <c r="E6" s="196"/>
      <c r="F6" s="196" t="s">
        <v>60</v>
      </c>
      <c r="G6" s="196"/>
      <c r="H6" s="196"/>
      <c r="I6" s="196"/>
      <c r="J6" s="196" t="s">
        <v>145</v>
      </c>
      <c r="K6" s="196"/>
      <c r="L6" s="196"/>
      <c r="M6" s="196"/>
      <c r="N6" s="196" t="s">
        <v>61</v>
      </c>
      <c r="O6" s="196"/>
      <c r="P6" s="196"/>
      <c r="Q6" s="196"/>
      <c r="R6" s="196" t="s">
        <v>62</v>
      </c>
      <c r="S6" s="196"/>
      <c r="T6" s="196"/>
      <c r="U6" s="176"/>
      <c r="V6" s="196" t="s">
        <v>63</v>
      </c>
      <c r="W6" s="196"/>
      <c r="X6" s="176"/>
      <c r="Y6" s="196" t="s">
        <v>64</v>
      </c>
      <c r="Z6" s="196"/>
      <c r="AA6" s="176"/>
      <c r="AB6" s="196" t="s">
        <v>65</v>
      </c>
      <c r="AC6" s="196"/>
      <c r="AD6" s="176"/>
    </row>
    <row r="7" spans="1:30" s="10" customFormat="1" ht="21.75" customHeight="1">
      <c r="A7" s="170"/>
      <c r="B7" s="39" t="s">
        <v>23</v>
      </c>
      <c r="C7" s="8" t="s">
        <v>66</v>
      </c>
      <c r="D7" s="8" t="s">
        <v>67</v>
      </c>
      <c r="E7" s="8" t="s">
        <v>68</v>
      </c>
      <c r="F7" s="8" t="s">
        <v>23</v>
      </c>
      <c r="G7" s="8" t="s">
        <v>66</v>
      </c>
      <c r="H7" s="8" t="s">
        <v>67</v>
      </c>
      <c r="I7" s="8" t="s">
        <v>68</v>
      </c>
      <c r="J7" s="8" t="s">
        <v>23</v>
      </c>
      <c r="K7" s="8" t="s">
        <v>66</v>
      </c>
      <c r="L7" s="8" t="s">
        <v>67</v>
      </c>
      <c r="M7" s="8" t="s">
        <v>68</v>
      </c>
      <c r="N7" s="8" t="s">
        <v>23</v>
      </c>
      <c r="O7" s="8" t="s">
        <v>66</v>
      </c>
      <c r="P7" s="8" t="s">
        <v>67</v>
      </c>
      <c r="Q7" s="8" t="s">
        <v>68</v>
      </c>
      <c r="R7" s="8" t="s">
        <v>23</v>
      </c>
      <c r="S7" s="8" t="s">
        <v>66</v>
      </c>
      <c r="T7" s="8" t="s">
        <v>67</v>
      </c>
      <c r="U7" s="9" t="s">
        <v>68</v>
      </c>
      <c r="V7" s="8" t="s">
        <v>23</v>
      </c>
      <c r="W7" s="8" t="s">
        <v>66</v>
      </c>
      <c r="X7" s="9" t="s">
        <v>68</v>
      </c>
      <c r="Y7" s="8" t="s">
        <v>23</v>
      </c>
      <c r="Z7" s="8" t="s">
        <v>66</v>
      </c>
      <c r="AA7" s="9" t="s">
        <v>68</v>
      </c>
      <c r="AB7" s="8" t="s">
        <v>23</v>
      </c>
      <c r="AC7" s="8" t="s">
        <v>66</v>
      </c>
      <c r="AD7" s="9" t="s">
        <v>68</v>
      </c>
    </row>
    <row r="8" spans="1:30" s="13" customFormat="1" ht="27" customHeight="1">
      <c r="A8" s="73" t="s">
        <v>45</v>
      </c>
      <c r="B8" s="74">
        <v>2</v>
      </c>
      <c r="C8" s="74">
        <v>2</v>
      </c>
      <c r="D8" s="74">
        <v>0</v>
      </c>
      <c r="E8" s="74">
        <v>4.08</v>
      </c>
      <c r="F8" s="74">
        <v>0</v>
      </c>
      <c r="G8" s="74">
        <v>0</v>
      </c>
      <c r="H8" s="74">
        <v>0</v>
      </c>
      <c r="I8" s="74">
        <v>0</v>
      </c>
      <c r="J8" s="74">
        <v>1</v>
      </c>
      <c r="K8" s="74">
        <v>1</v>
      </c>
      <c r="L8" s="74">
        <v>0</v>
      </c>
      <c r="M8" s="74">
        <v>0.56</v>
      </c>
      <c r="N8" s="74">
        <v>0</v>
      </c>
      <c r="O8" s="74">
        <v>0</v>
      </c>
      <c r="P8" s="74">
        <v>0</v>
      </c>
      <c r="Q8" s="74">
        <v>0</v>
      </c>
      <c r="R8" s="74">
        <v>1</v>
      </c>
      <c r="S8" s="74">
        <v>1</v>
      </c>
      <c r="T8" s="74">
        <v>0</v>
      </c>
      <c r="U8" s="99">
        <v>3.52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</row>
    <row r="9" spans="1:30" s="13" customFormat="1" ht="27" customHeight="1">
      <c r="A9" s="90" t="s">
        <v>102</v>
      </c>
      <c r="B9" s="49">
        <v>2</v>
      </c>
      <c r="C9" s="49">
        <v>2</v>
      </c>
      <c r="D9" s="49">
        <v>0</v>
      </c>
      <c r="E9" s="49">
        <v>6</v>
      </c>
      <c r="F9" s="49">
        <v>1</v>
      </c>
      <c r="G9" s="49">
        <v>1</v>
      </c>
      <c r="H9" s="49">
        <v>0</v>
      </c>
      <c r="I9" s="49">
        <v>1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1</v>
      </c>
      <c r="S9" s="49">
        <v>1</v>
      </c>
      <c r="T9" s="49">
        <v>0</v>
      </c>
      <c r="U9" s="100">
        <v>5</v>
      </c>
      <c r="V9" s="13">
        <v>1</v>
      </c>
      <c r="W9" s="13">
        <v>1</v>
      </c>
      <c r="X9" s="13">
        <v>0.7</v>
      </c>
      <c r="Y9" s="13">
        <v>0</v>
      </c>
      <c r="Z9" s="13">
        <v>0</v>
      </c>
      <c r="AA9" s="13">
        <v>0</v>
      </c>
      <c r="AB9" s="13">
        <v>1</v>
      </c>
      <c r="AC9" s="13">
        <v>1</v>
      </c>
      <c r="AD9" s="13">
        <v>0.7</v>
      </c>
    </row>
    <row r="10" spans="1:30" s="13" customFormat="1" ht="27" customHeight="1">
      <c r="A10" s="90" t="s">
        <v>100</v>
      </c>
      <c r="B10" s="49">
        <v>1</v>
      </c>
      <c r="C10" s="49">
        <v>1</v>
      </c>
      <c r="D10" s="49">
        <v>0</v>
      </c>
      <c r="E10" s="49">
        <v>6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1</v>
      </c>
      <c r="S10" s="49">
        <v>1</v>
      </c>
      <c r="T10" s="49">
        <v>0</v>
      </c>
      <c r="U10" s="100">
        <v>6</v>
      </c>
      <c r="V10" s="13">
        <v>2</v>
      </c>
      <c r="W10" s="13">
        <v>2</v>
      </c>
      <c r="X10" s="13">
        <v>34</v>
      </c>
      <c r="Y10" s="13">
        <v>1</v>
      </c>
      <c r="Z10" s="13">
        <v>1</v>
      </c>
      <c r="AA10" s="13">
        <v>17</v>
      </c>
      <c r="AB10" s="13">
        <v>1</v>
      </c>
      <c r="AC10" s="13">
        <v>1</v>
      </c>
      <c r="AD10" s="13">
        <v>17</v>
      </c>
    </row>
    <row r="11" spans="1:30" s="13" customFormat="1" ht="27" customHeight="1">
      <c r="A11" s="90" t="s">
        <v>143</v>
      </c>
      <c r="B11" s="49">
        <v>2</v>
      </c>
      <c r="C11" s="49">
        <v>2</v>
      </c>
      <c r="D11" s="49">
        <v>0</v>
      </c>
      <c r="E11" s="49">
        <v>12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1</v>
      </c>
      <c r="O11" s="49">
        <v>1</v>
      </c>
      <c r="P11" s="49">
        <v>0</v>
      </c>
      <c r="Q11" s="49">
        <v>0</v>
      </c>
      <c r="R11" s="49">
        <v>1</v>
      </c>
      <c r="S11" s="49">
        <v>1</v>
      </c>
      <c r="T11" s="49">
        <v>0</v>
      </c>
      <c r="U11" s="100">
        <v>12</v>
      </c>
      <c r="V11" s="13">
        <v>1</v>
      </c>
      <c r="W11" s="13">
        <v>1</v>
      </c>
      <c r="X11" s="13">
        <v>0</v>
      </c>
      <c r="Y11" s="13">
        <v>0</v>
      </c>
      <c r="Z11" s="13">
        <v>0</v>
      </c>
      <c r="AA11" s="13">
        <v>0</v>
      </c>
      <c r="AB11" s="13">
        <v>1</v>
      </c>
      <c r="AC11" s="13">
        <v>1</v>
      </c>
      <c r="AD11" s="13">
        <v>0</v>
      </c>
    </row>
    <row r="12" spans="1:30" s="13" customFormat="1" ht="27" customHeight="1">
      <c r="A12" s="90" t="s">
        <v>155</v>
      </c>
      <c r="B12" s="49">
        <v>1</v>
      </c>
      <c r="C12" s="49">
        <v>1</v>
      </c>
      <c r="D12" s="49">
        <v>0</v>
      </c>
      <c r="E12" s="158">
        <v>0.4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1</v>
      </c>
      <c r="O12" s="49">
        <v>1</v>
      </c>
      <c r="P12" s="49">
        <v>0</v>
      </c>
      <c r="Q12" s="158">
        <v>0.4</v>
      </c>
      <c r="R12" s="49">
        <v>0</v>
      </c>
      <c r="S12" s="49">
        <v>0</v>
      </c>
      <c r="T12" s="49">
        <v>0</v>
      </c>
      <c r="U12" s="100">
        <v>0</v>
      </c>
      <c r="V12" s="13">
        <v>1</v>
      </c>
      <c r="W12" s="13">
        <v>1</v>
      </c>
      <c r="X12" s="13">
        <v>54</v>
      </c>
      <c r="Y12" s="13">
        <v>0</v>
      </c>
      <c r="Z12" s="13">
        <v>0</v>
      </c>
      <c r="AA12" s="13">
        <v>0</v>
      </c>
      <c r="AB12" s="13">
        <v>1</v>
      </c>
      <c r="AC12" s="13">
        <v>1</v>
      </c>
      <c r="AD12" s="13">
        <v>54</v>
      </c>
    </row>
    <row r="13" spans="1:30" s="13" customFormat="1" ht="27" customHeight="1">
      <c r="A13" s="90" t="s">
        <v>153</v>
      </c>
      <c r="B13" s="117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109">
        <v>0</v>
      </c>
      <c r="V13" s="31">
        <v>1</v>
      </c>
      <c r="W13" s="31">
        <v>1</v>
      </c>
      <c r="X13" s="31">
        <v>17</v>
      </c>
      <c r="Y13" s="31">
        <v>0</v>
      </c>
      <c r="Z13" s="31">
        <v>0</v>
      </c>
      <c r="AA13" s="31">
        <v>0</v>
      </c>
      <c r="AB13" s="31">
        <v>1</v>
      </c>
      <c r="AC13" s="31">
        <v>1</v>
      </c>
      <c r="AD13" s="31">
        <v>17</v>
      </c>
    </row>
    <row r="14" spans="1:30" s="10" customFormat="1" ht="21" customHeight="1">
      <c r="A14" s="134" t="s">
        <v>158</v>
      </c>
      <c r="B14" s="156">
        <f>SUM(F14+J14+N14+R14)</f>
        <v>0</v>
      </c>
      <c r="C14" s="127">
        <f>SUM(G14+K14+O14+S14)</f>
        <v>0</v>
      </c>
      <c r="D14" s="127">
        <f>SUM(H14+L14+P14+T14)</f>
        <v>0</v>
      </c>
      <c r="E14" s="127">
        <f>SUM(I14+M14+Q14+U14)</f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39">
        <v>0</v>
      </c>
      <c r="V14" s="157">
        <f>Y14+AB14</f>
        <v>1</v>
      </c>
      <c r="W14" s="157">
        <f>Z14+AC14</f>
        <v>1</v>
      </c>
      <c r="X14" s="157">
        <f>AA14+AD14</f>
        <v>13</v>
      </c>
      <c r="Y14" s="157">
        <v>0</v>
      </c>
      <c r="Z14" s="157">
        <v>0</v>
      </c>
      <c r="AA14" s="157">
        <v>0</v>
      </c>
      <c r="AB14" s="157">
        <v>1</v>
      </c>
      <c r="AC14" s="157">
        <v>1</v>
      </c>
      <c r="AD14" s="157">
        <v>13</v>
      </c>
    </row>
    <row r="15" spans="1:20" s="2" customFormat="1" ht="24.75" customHeight="1">
      <c r="A15" s="59" t="s">
        <v>179</v>
      </c>
      <c r="B15" s="63"/>
      <c r="C15" s="64"/>
      <c r="D15" s="64"/>
      <c r="E15" s="18"/>
      <c r="F15" s="11"/>
      <c r="G15" s="11"/>
      <c r="H15" s="11"/>
      <c r="I15" s="11"/>
      <c r="J15" s="11"/>
      <c r="O15" s="62"/>
      <c r="P15" s="62"/>
      <c r="S15" s="62"/>
      <c r="T15" s="62"/>
    </row>
    <row r="16" spans="3:20" ht="13.5">
      <c r="C16" s="76"/>
      <c r="D16" s="76"/>
      <c r="S16" s="76"/>
      <c r="T16" s="76"/>
    </row>
    <row r="18" spans="3:4" ht="13.5">
      <c r="C18" s="76"/>
      <c r="D18" s="76"/>
    </row>
    <row r="19" spans="3:4" ht="13.5">
      <c r="C19" s="76"/>
      <c r="D19" s="76"/>
    </row>
  </sheetData>
  <sheetProtection/>
  <mergeCells count="11">
    <mergeCell ref="N6:Q6"/>
    <mergeCell ref="R6:U6"/>
    <mergeCell ref="V6:X6"/>
    <mergeCell ref="Y6:AA6"/>
    <mergeCell ref="AB6:AD6"/>
    <mergeCell ref="A5:A7"/>
    <mergeCell ref="B5:U5"/>
    <mergeCell ref="V5:AD5"/>
    <mergeCell ref="B6:E6"/>
    <mergeCell ref="F6:I6"/>
    <mergeCell ref="J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A3" sqref="A3:M3"/>
    </sheetView>
  </sheetViews>
  <sheetFormatPr defaultColWidth="8.88671875" defaultRowHeight="13.5"/>
  <cols>
    <col min="1" max="1" width="9.77734375" style="75" customWidth="1"/>
    <col min="2" max="2" width="7.10546875" style="75" customWidth="1"/>
    <col min="3" max="3" width="7.99609375" style="75" customWidth="1"/>
    <col min="4" max="4" width="8.4453125" style="75" customWidth="1"/>
    <col min="5" max="5" width="9.6640625" style="75" customWidth="1"/>
    <col min="6" max="6" width="9.99609375" style="75" customWidth="1"/>
    <col min="7" max="7" width="8.21484375" style="75" customWidth="1"/>
    <col min="8" max="8" width="7.99609375" style="75" customWidth="1"/>
    <col min="9" max="9" width="6.77734375" style="75" customWidth="1"/>
    <col min="10" max="12" width="9.77734375" style="75" customWidth="1"/>
    <col min="13" max="13" width="8.88671875" style="75" customWidth="1"/>
    <col min="14" max="14" width="6.77734375" style="75" customWidth="1"/>
    <col min="15" max="15" width="8.99609375" style="75" customWidth="1"/>
    <col min="16" max="16" width="6.77734375" style="75" customWidth="1"/>
    <col min="17" max="17" width="7.6640625" style="75" customWidth="1"/>
    <col min="18" max="18" width="8.4453125" style="75" customWidth="1"/>
    <col min="19" max="19" width="7.3359375" style="75" customWidth="1"/>
    <col min="20" max="20" width="7.4453125" style="75" customWidth="1"/>
    <col min="21" max="21" width="7.5546875" style="75" customWidth="1"/>
    <col min="22" max="16384" width="8.88671875" style="75" customWidth="1"/>
  </cols>
  <sheetData>
    <row r="1" spans="1:6" ht="28.5" customHeight="1">
      <c r="A1" s="167" t="s">
        <v>41</v>
      </c>
      <c r="B1" s="167"/>
      <c r="C1" s="167"/>
      <c r="D1" s="167"/>
      <c r="E1" s="167"/>
      <c r="F1" s="167"/>
    </row>
    <row r="2" spans="1:6" ht="12.75" customHeight="1">
      <c r="A2" s="37"/>
      <c r="B2" s="37"/>
      <c r="C2" s="37"/>
      <c r="D2" s="37"/>
      <c r="E2" s="37"/>
      <c r="F2" s="37"/>
    </row>
    <row r="3" spans="1:13" s="7" customFormat="1" ht="26.25" customHeight="1">
      <c r="A3" s="168" t="s">
        <v>30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="7" customFormat="1" ht="15.75" customHeight="1"/>
    <row r="5" spans="1:6" s="7" customFormat="1" ht="21.75" customHeight="1">
      <c r="A5" s="5" t="s">
        <v>172</v>
      </c>
      <c r="F5" s="5" t="s">
        <v>0</v>
      </c>
    </row>
    <row r="6" spans="1:13" s="7" customFormat="1" ht="21.75" customHeight="1">
      <c r="A6" s="169" t="s">
        <v>29</v>
      </c>
      <c r="B6" s="169" t="s">
        <v>39</v>
      </c>
      <c r="C6" s="161" t="s">
        <v>31</v>
      </c>
      <c r="D6" s="161" t="s">
        <v>32</v>
      </c>
      <c r="E6" s="161" t="s">
        <v>33</v>
      </c>
      <c r="F6" s="161" t="s">
        <v>34</v>
      </c>
      <c r="G6" s="159" t="s">
        <v>35</v>
      </c>
      <c r="H6" s="159" t="s">
        <v>36</v>
      </c>
      <c r="I6" s="159" t="s">
        <v>37</v>
      </c>
      <c r="J6" s="161" t="s">
        <v>38</v>
      </c>
      <c r="K6" s="159" t="s">
        <v>101</v>
      </c>
      <c r="L6" s="159" t="s">
        <v>119</v>
      </c>
      <c r="M6" s="164" t="s">
        <v>164</v>
      </c>
    </row>
    <row r="7" spans="1:13" s="7" customFormat="1" ht="21.75" customHeight="1">
      <c r="A7" s="170"/>
      <c r="B7" s="171"/>
      <c r="C7" s="160"/>
      <c r="D7" s="160"/>
      <c r="E7" s="160"/>
      <c r="F7" s="160"/>
      <c r="G7" s="160"/>
      <c r="H7" s="160"/>
      <c r="I7" s="160"/>
      <c r="J7" s="162"/>
      <c r="K7" s="163"/>
      <c r="L7" s="160"/>
      <c r="M7" s="165"/>
    </row>
    <row r="8" spans="1:13" s="10" customFormat="1" ht="27" customHeight="1">
      <c r="A8" s="89" t="s">
        <v>134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1600</v>
      </c>
      <c r="I8" s="49">
        <v>0</v>
      </c>
      <c r="J8" s="49">
        <v>0</v>
      </c>
      <c r="K8" s="49">
        <v>0</v>
      </c>
      <c r="L8" s="49">
        <v>0</v>
      </c>
      <c r="M8" s="49">
        <v>4200</v>
      </c>
    </row>
    <row r="9" spans="1:13" s="7" customFormat="1" ht="27" customHeight="1">
      <c r="A9" s="89" t="s">
        <v>102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1564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</row>
    <row r="10" spans="1:13" s="10" customFormat="1" ht="27" customHeight="1">
      <c r="A10" s="89" t="s">
        <v>141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49">
        <v>1191</v>
      </c>
      <c r="I10" s="71">
        <v>0</v>
      </c>
      <c r="J10" s="71">
        <v>0</v>
      </c>
      <c r="K10" s="71">
        <v>0</v>
      </c>
      <c r="L10" s="71">
        <v>0</v>
      </c>
      <c r="M10" s="49">
        <v>0</v>
      </c>
    </row>
    <row r="11" spans="1:13" s="19" customFormat="1" ht="27" customHeight="1">
      <c r="A11" s="89" t="s">
        <v>146</v>
      </c>
      <c r="B11" s="93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49">
        <v>1000</v>
      </c>
      <c r="I11" s="71">
        <v>0</v>
      </c>
      <c r="J11" s="71">
        <v>0</v>
      </c>
      <c r="K11" s="71">
        <v>0</v>
      </c>
      <c r="L11" s="71">
        <v>0</v>
      </c>
      <c r="M11" s="49">
        <v>0</v>
      </c>
    </row>
    <row r="12" spans="1:13" s="19" customFormat="1" ht="27" customHeight="1">
      <c r="A12" s="89" t="s">
        <v>147</v>
      </c>
      <c r="B12" s="93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49">
        <v>849</v>
      </c>
      <c r="I12" s="71">
        <v>0</v>
      </c>
      <c r="J12" s="71">
        <v>0</v>
      </c>
      <c r="K12" s="71">
        <v>0</v>
      </c>
      <c r="L12" s="71">
        <v>0</v>
      </c>
      <c r="M12" s="49">
        <v>7890</v>
      </c>
    </row>
    <row r="13" spans="1:13" s="19" customFormat="1" ht="29.25" customHeight="1">
      <c r="A13" s="89" t="s">
        <v>153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49">
        <v>1700</v>
      </c>
      <c r="I13" s="71">
        <v>0</v>
      </c>
      <c r="J13" s="71">
        <v>0</v>
      </c>
      <c r="K13" s="71">
        <v>0</v>
      </c>
      <c r="L13" s="71">
        <v>0</v>
      </c>
      <c r="M13" s="49">
        <v>10448</v>
      </c>
    </row>
    <row r="14" spans="1:13" s="19" customFormat="1" ht="29.25" customHeight="1">
      <c r="A14" s="125" t="s">
        <v>160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7">
        <v>1131</v>
      </c>
      <c r="I14" s="126">
        <v>0</v>
      </c>
      <c r="J14" s="126">
        <v>0</v>
      </c>
      <c r="K14" s="126">
        <v>0</v>
      </c>
      <c r="L14" s="126">
        <v>0</v>
      </c>
      <c r="M14" s="127">
        <v>11031</v>
      </c>
    </row>
    <row r="15" spans="1:14" s="5" customFormat="1" ht="19.5" customHeight="1">
      <c r="A15" s="166" t="s">
        <v>166</v>
      </c>
      <c r="B15" s="16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28"/>
      <c r="N15" s="128"/>
    </row>
    <row r="16" ht="17.25" customHeight="1">
      <c r="A16" s="12" t="s">
        <v>167</v>
      </c>
    </row>
  </sheetData>
  <sheetProtection/>
  <mergeCells count="16">
    <mergeCell ref="M6:M7"/>
    <mergeCell ref="A15:B15"/>
    <mergeCell ref="A1:F1"/>
    <mergeCell ref="A3:M3"/>
    <mergeCell ref="A6:A7"/>
    <mergeCell ref="B6:B7"/>
    <mergeCell ref="C6:C7"/>
    <mergeCell ref="D6:D7"/>
    <mergeCell ref="E6:E7"/>
    <mergeCell ref="F6:F7"/>
    <mergeCell ref="L6:L7"/>
    <mergeCell ref="G6:G7"/>
    <mergeCell ref="H6:H7"/>
    <mergeCell ref="I6:I7"/>
    <mergeCell ref="J6:J7"/>
    <mergeCell ref="K6:K7"/>
  </mergeCells>
  <printOptions/>
  <pageMargins left="0.4724409448818898" right="0.35433070866141736" top="0.984251968503937" bottom="0.5905511811023623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10.77734375" style="75" customWidth="1"/>
    <col min="2" max="12" width="10.5546875" style="75" customWidth="1"/>
    <col min="13" max="16384" width="8.88671875" style="75" customWidth="1"/>
  </cols>
  <sheetData>
    <row r="2" spans="1:12" s="7" customFormat="1" ht="18.75">
      <c r="A2" s="172" t="s">
        <v>85</v>
      </c>
      <c r="B2" s="172"/>
      <c r="C2" s="172"/>
      <c r="D2" s="172"/>
      <c r="E2" s="172"/>
      <c r="F2" s="172"/>
      <c r="G2" s="172"/>
      <c r="H2" s="172"/>
      <c r="I2" s="172"/>
      <c r="J2" s="75"/>
      <c r="K2" s="128" t="s">
        <v>0</v>
      </c>
      <c r="L2" s="128" t="s">
        <v>0</v>
      </c>
    </row>
    <row r="3" spans="1:12" s="7" customFormat="1" ht="13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0" s="25" customFormat="1" ht="22.5" customHeight="1">
      <c r="A4" s="5" t="s">
        <v>168</v>
      </c>
      <c r="B4" s="26"/>
      <c r="C4" s="26"/>
      <c r="D4" s="26"/>
      <c r="E4" s="26"/>
      <c r="J4" s="26" t="s">
        <v>0</v>
      </c>
    </row>
    <row r="5" spans="1:13" s="7" customFormat="1" ht="22.5" customHeight="1">
      <c r="A5" s="173" t="s">
        <v>27</v>
      </c>
      <c r="B5" s="174" t="s">
        <v>120</v>
      </c>
      <c r="C5" s="175"/>
      <c r="D5" s="173"/>
      <c r="E5" s="176" t="s">
        <v>42</v>
      </c>
      <c r="F5" s="177"/>
      <c r="G5" s="177"/>
      <c r="H5" s="177"/>
      <c r="I5" s="177"/>
      <c r="J5" s="177"/>
      <c r="K5" s="177"/>
      <c r="L5" s="177"/>
      <c r="M5" s="10"/>
    </row>
    <row r="6" spans="1:13" s="7" customFormat="1" ht="22.5" customHeight="1">
      <c r="A6" s="171"/>
      <c r="B6" s="8" t="s">
        <v>2</v>
      </c>
      <c r="C6" s="8" t="s">
        <v>43</v>
      </c>
      <c r="D6" s="8" t="s">
        <v>44</v>
      </c>
      <c r="E6" s="8" t="s">
        <v>2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9" t="s">
        <v>4</v>
      </c>
      <c r="M6" s="10"/>
    </row>
    <row r="7" spans="1:13" s="10" customFormat="1" ht="25.5" customHeight="1">
      <c r="A7" s="95" t="s">
        <v>134</v>
      </c>
      <c r="B7" s="28">
        <v>17</v>
      </c>
      <c r="C7" s="51">
        <v>14</v>
      </c>
      <c r="D7" s="51">
        <v>3</v>
      </c>
      <c r="E7" s="52">
        <v>17</v>
      </c>
      <c r="F7" s="49">
        <v>1</v>
      </c>
      <c r="G7" s="49">
        <v>0</v>
      </c>
      <c r="H7" s="49">
        <v>1</v>
      </c>
      <c r="I7" s="49">
        <v>10</v>
      </c>
      <c r="J7" s="49">
        <v>0</v>
      </c>
      <c r="K7" s="49">
        <v>0</v>
      </c>
      <c r="L7" s="49">
        <v>5</v>
      </c>
      <c r="M7" s="13"/>
    </row>
    <row r="8" spans="1:13" s="10" customFormat="1" ht="25.5" customHeight="1">
      <c r="A8" s="95" t="s">
        <v>102</v>
      </c>
      <c r="B8" s="28">
        <v>16</v>
      </c>
      <c r="C8" s="51">
        <v>12</v>
      </c>
      <c r="D8" s="51">
        <v>4</v>
      </c>
      <c r="E8" s="52">
        <v>16</v>
      </c>
      <c r="F8" s="49">
        <v>1</v>
      </c>
      <c r="G8" s="49">
        <v>0</v>
      </c>
      <c r="H8" s="49">
        <v>1</v>
      </c>
      <c r="I8" s="49">
        <v>11</v>
      </c>
      <c r="J8" s="49">
        <v>0</v>
      </c>
      <c r="K8" s="49">
        <v>0</v>
      </c>
      <c r="L8" s="49">
        <v>3</v>
      </c>
      <c r="M8" s="13"/>
    </row>
    <row r="9" spans="1:13" s="10" customFormat="1" ht="25.5" customHeight="1">
      <c r="A9" s="95" t="s">
        <v>141</v>
      </c>
      <c r="B9" s="29">
        <v>15</v>
      </c>
      <c r="C9" s="21">
        <v>11</v>
      </c>
      <c r="D9" s="41">
        <v>4</v>
      </c>
      <c r="E9" s="42">
        <v>15</v>
      </c>
      <c r="F9" s="49">
        <v>1</v>
      </c>
      <c r="G9" s="49">
        <v>0</v>
      </c>
      <c r="H9" s="50">
        <v>1</v>
      </c>
      <c r="I9" s="50">
        <v>10</v>
      </c>
      <c r="J9" s="49">
        <v>0</v>
      </c>
      <c r="K9" s="49">
        <v>0</v>
      </c>
      <c r="L9" s="50">
        <v>3</v>
      </c>
      <c r="M9" s="13"/>
    </row>
    <row r="10" spans="1:13" s="10" customFormat="1" ht="25.5" customHeight="1">
      <c r="A10" s="95" t="s">
        <v>146</v>
      </c>
      <c r="B10" s="29">
        <v>15</v>
      </c>
      <c r="C10" s="21">
        <v>10</v>
      </c>
      <c r="D10" s="21">
        <v>5</v>
      </c>
      <c r="E10" s="42">
        <v>15</v>
      </c>
      <c r="F10" s="49">
        <v>1</v>
      </c>
      <c r="G10" s="49">
        <v>0</v>
      </c>
      <c r="H10" s="50">
        <v>1</v>
      </c>
      <c r="I10" s="50">
        <v>10</v>
      </c>
      <c r="J10" s="49">
        <v>0</v>
      </c>
      <c r="K10" s="49">
        <v>0</v>
      </c>
      <c r="L10" s="50">
        <v>3</v>
      </c>
      <c r="M10" s="13"/>
    </row>
    <row r="11" spans="1:13" s="10" customFormat="1" ht="25.5" customHeight="1">
      <c r="A11" s="95" t="s">
        <v>147</v>
      </c>
      <c r="B11" s="29">
        <v>15</v>
      </c>
      <c r="C11" s="21">
        <v>10</v>
      </c>
      <c r="D11" s="21">
        <v>5</v>
      </c>
      <c r="E11" s="42">
        <v>15</v>
      </c>
      <c r="F11" s="49">
        <v>1</v>
      </c>
      <c r="G11" s="49">
        <v>0</v>
      </c>
      <c r="H11" s="50">
        <v>1</v>
      </c>
      <c r="I11" s="50">
        <v>10</v>
      </c>
      <c r="J11" s="49">
        <v>0</v>
      </c>
      <c r="K11" s="49">
        <v>0</v>
      </c>
      <c r="L11" s="50">
        <v>3</v>
      </c>
      <c r="M11" s="13"/>
    </row>
    <row r="12" spans="1:13" s="10" customFormat="1" ht="25.5" customHeight="1">
      <c r="A12" s="95" t="s">
        <v>153</v>
      </c>
      <c r="B12" s="28">
        <v>15</v>
      </c>
      <c r="C12" s="21">
        <v>10</v>
      </c>
      <c r="D12" s="41">
        <v>5</v>
      </c>
      <c r="E12" s="21">
        <v>15</v>
      </c>
      <c r="F12" s="49">
        <v>1</v>
      </c>
      <c r="G12" s="49">
        <v>0</v>
      </c>
      <c r="H12" s="50">
        <v>1</v>
      </c>
      <c r="I12" s="50">
        <v>10</v>
      </c>
      <c r="J12" s="49">
        <v>0</v>
      </c>
      <c r="K12" s="49">
        <v>0</v>
      </c>
      <c r="L12" s="50">
        <v>3</v>
      </c>
      <c r="M12" s="13"/>
    </row>
    <row r="13" spans="1:13" s="10" customFormat="1" ht="25.5" customHeight="1">
      <c r="A13" s="129" t="s">
        <v>161</v>
      </c>
      <c r="B13" s="130">
        <f>SUM(C13:D13)</f>
        <v>15</v>
      </c>
      <c r="C13" s="131">
        <v>9</v>
      </c>
      <c r="D13" s="132">
        <v>6</v>
      </c>
      <c r="E13" s="131">
        <f>SUM(F13:L13)</f>
        <v>15</v>
      </c>
      <c r="F13" s="127">
        <v>1</v>
      </c>
      <c r="G13" s="127">
        <v>0</v>
      </c>
      <c r="H13" s="133">
        <v>1</v>
      </c>
      <c r="I13" s="133">
        <v>9</v>
      </c>
      <c r="J13" s="127">
        <v>0</v>
      </c>
      <c r="K13" s="127">
        <v>0</v>
      </c>
      <c r="L13" s="133">
        <v>4</v>
      </c>
      <c r="M13" s="13"/>
    </row>
    <row r="14" s="7" customFormat="1" ht="24" customHeight="1">
      <c r="A14" s="7" t="s">
        <v>166</v>
      </c>
    </row>
    <row r="15" s="7" customFormat="1" ht="13.5"/>
    <row r="16" s="7" customFormat="1" ht="13.5"/>
    <row r="17" s="7" customFormat="1" ht="13.5"/>
  </sheetData>
  <sheetProtection/>
  <mergeCells count="4">
    <mergeCell ref="A2:I2"/>
    <mergeCell ref="A5:A6"/>
    <mergeCell ref="B5:D5"/>
    <mergeCell ref="E5:L5"/>
  </mergeCells>
  <printOptions horizontalCentered="1"/>
  <pageMargins left="0.7874015748031497" right="0.7874015748031497" top="0.8267716535433072" bottom="0.7874015748031497" header="0.5118110236220472" footer="0.5118110236220472"/>
  <pageSetup fitToHeight="1" fitToWidth="1" horizontalDpi="300" verticalDpi="300" orientation="landscape" pageOrder="overThenDown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zoomScalePageLayoutView="0" workbookViewId="0" topLeftCell="A1">
      <selection activeCell="A2" sqref="A2:G2"/>
    </sheetView>
  </sheetViews>
  <sheetFormatPr defaultColWidth="8.88671875" defaultRowHeight="13.5"/>
  <cols>
    <col min="1" max="1" width="10.77734375" style="75" customWidth="1"/>
    <col min="2" max="2" width="7.77734375" style="75" customWidth="1"/>
    <col min="3" max="3" width="6.5546875" style="75" customWidth="1"/>
    <col min="4" max="5" width="6.77734375" style="75" customWidth="1"/>
    <col min="6" max="12" width="7.77734375" style="75" customWidth="1"/>
    <col min="13" max="13" width="8.88671875" style="75" customWidth="1"/>
    <col min="14" max="14" width="10.5546875" style="75" customWidth="1"/>
    <col min="15" max="15" width="8.88671875" style="75" customWidth="1"/>
    <col min="16" max="17" width="10.3359375" style="75" customWidth="1"/>
    <col min="18" max="18" width="10.5546875" style="75" bestFit="1" customWidth="1"/>
    <col min="19" max="19" width="10.88671875" style="75" customWidth="1"/>
    <col min="20" max="16384" width="8.88671875" style="75" customWidth="1"/>
  </cols>
  <sheetData>
    <row r="1" ht="15.75" customHeight="1"/>
    <row r="2" spans="1:7" s="22" customFormat="1" ht="25.5" customHeight="1">
      <c r="A2" s="189" t="s">
        <v>86</v>
      </c>
      <c r="B2" s="189"/>
      <c r="C2" s="189"/>
      <c r="D2" s="189"/>
      <c r="E2" s="189"/>
      <c r="F2" s="189"/>
      <c r="G2" s="189"/>
    </row>
    <row r="3" s="22" customFormat="1" ht="11.25" customHeight="1"/>
    <row r="4" s="22" customFormat="1" ht="21.75" customHeight="1">
      <c r="A4" s="23" t="s">
        <v>169</v>
      </c>
    </row>
    <row r="5" spans="1:19" s="24" customFormat="1" ht="24.75" customHeight="1">
      <c r="A5" s="190" t="s">
        <v>69</v>
      </c>
      <c r="B5" s="192" t="s">
        <v>70</v>
      </c>
      <c r="C5" s="194" t="s">
        <v>71</v>
      </c>
      <c r="D5" s="192" t="s">
        <v>72</v>
      </c>
      <c r="E5" s="180" t="s">
        <v>73</v>
      </c>
      <c r="F5" s="180"/>
      <c r="G5" s="181"/>
      <c r="H5" s="180"/>
      <c r="I5" s="182" t="s">
        <v>165</v>
      </c>
      <c r="J5" s="184" t="s">
        <v>74</v>
      </c>
      <c r="K5" s="186" t="s">
        <v>75</v>
      </c>
      <c r="L5" s="181" t="s">
        <v>76</v>
      </c>
      <c r="M5" s="185"/>
      <c r="N5" s="185"/>
      <c r="O5" s="185"/>
      <c r="P5" s="185"/>
      <c r="Q5" s="185"/>
      <c r="R5" s="187"/>
      <c r="S5" s="178" t="s">
        <v>154</v>
      </c>
    </row>
    <row r="6" spans="1:19" s="24" customFormat="1" ht="32.25" customHeight="1">
      <c r="A6" s="191"/>
      <c r="B6" s="193"/>
      <c r="C6" s="195"/>
      <c r="D6" s="193"/>
      <c r="E6" s="67" t="s">
        <v>77</v>
      </c>
      <c r="F6" s="66" t="s">
        <v>78</v>
      </c>
      <c r="G6" s="68" t="s">
        <v>79</v>
      </c>
      <c r="H6" s="67" t="s">
        <v>80</v>
      </c>
      <c r="I6" s="183"/>
      <c r="J6" s="185"/>
      <c r="K6" s="180"/>
      <c r="L6" s="67" t="s">
        <v>77</v>
      </c>
      <c r="M6" s="66" t="s">
        <v>81</v>
      </c>
      <c r="N6" s="66" t="s">
        <v>82</v>
      </c>
      <c r="O6" s="66" t="s">
        <v>83</v>
      </c>
      <c r="P6" s="69" t="s">
        <v>89</v>
      </c>
      <c r="Q6" s="69" t="s">
        <v>84</v>
      </c>
      <c r="R6" s="69" t="s">
        <v>144</v>
      </c>
      <c r="S6" s="179"/>
    </row>
    <row r="7" spans="1:18" s="13" customFormat="1" ht="24.75" customHeight="1">
      <c r="A7" s="73" t="s">
        <v>134</v>
      </c>
      <c r="B7" s="50">
        <v>229</v>
      </c>
      <c r="C7" s="53">
        <v>0</v>
      </c>
      <c r="D7" s="53">
        <v>0</v>
      </c>
      <c r="E7" s="54">
        <v>6</v>
      </c>
      <c r="F7" s="50">
        <v>6</v>
      </c>
      <c r="G7" s="50">
        <v>0</v>
      </c>
      <c r="H7" s="55">
        <v>0</v>
      </c>
      <c r="I7" s="53">
        <v>10</v>
      </c>
      <c r="J7" s="55">
        <v>0</v>
      </c>
      <c r="K7" s="53">
        <v>0</v>
      </c>
      <c r="L7" s="54">
        <v>213</v>
      </c>
      <c r="M7" s="50">
        <v>185</v>
      </c>
      <c r="N7" s="50">
        <v>0</v>
      </c>
      <c r="O7" s="50">
        <v>28</v>
      </c>
      <c r="P7" s="50">
        <v>0</v>
      </c>
      <c r="Q7" s="50">
        <v>0</v>
      </c>
      <c r="R7" s="13">
        <v>0</v>
      </c>
    </row>
    <row r="8" spans="1:18" s="16" customFormat="1" ht="24.75" customHeight="1">
      <c r="A8" s="90" t="s">
        <v>102</v>
      </c>
      <c r="B8" s="50">
        <v>216</v>
      </c>
      <c r="C8" s="53">
        <v>0</v>
      </c>
      <c r="D8" s="53">
        <v>0</v>
      </c>
      <c r="E8" s="54">
        <v>6</v>
      </c>
      <c r="F8" s="50">
        <v>6</v>
      </c>
      <c r="G8" s="50">
        <v>0</v>
      </c>
      <c r="H8" s="55">
        <v>0</v>
      </c>
      <c r="I8" s="53">
        <v>11</v>
      </c>
      <c r="J8" s="55">
        <v>0</v>
      </c>
      <c r="K8" s="53">
        <v>0</v>
      </c>
      <c r="L8" s="54">
        <v>199</v>
      </c>
      <c r="M8" s="50">
        <v>169</v>
      </c>
      <c r="N8" s="50">
        <v>0</v>
      </c>
      <c r="O8" s="50">
        <v>27</v>
      </c>
      <c r="P8" s="50">
        <v>1</v>
      </c>
      <c r="Q8" s="50">
        <v>2</v>
      </c>
      <c r="R8" s="13">
        <v>0</v>
      </c>
    </row>
    <row r="9" spans="1:18" s="13" customFormat="1" ht="24.75" customHeight="1">
      <c r="A9" s="90" t="s">
        <v>141</v>
      </c>
      <c r="B9" s="50">
        <v>218</v>
      </c>
      <c r="C9" s="53">
        <v>0</v>
      </c>
      <c r="D9" s="53">
        <v>0</v>
      </c>
      <c r="E9" s="54">
        <v>8</v>
      </c>
      <c r="F9" s="50">
        <v>8</v>
      </c>
      <c r="G9" s="50">
        <v>0</v>
      </c>
      <c r="H9" s="55">
        <v>0</v>
      </c>
      <c r="I9" s="53">
        <v>13</v>
      </c>
      <c r="J9" s="55">
        <v>0</v>
      </c>
      <c r="K9" s="53">
        <v>0</v>
      </c>
      <c r="L9" s="54">
        <v>197</v>
      </c>
      <c r="M9" s="50">
        <v>166</v>
      </c>
      <c r="N9" s="50">
        <v>0</v>
      </c>
      <c r="O9" s="50">
        <v>30</v>
      </c>
      <c r="P9" s="50">
        <v>1</v>
      </c>
      <c r="Q9" s="50">
        <v>0</v>
      </c>
      <c r="R9" s="13">
        <v>0</v>
      </c>
    </row>
    <row r="10" spans="1:18" s="16" customFormat="1" ht="26.25" customHeight="1">
      <c r="A10" s="90" t="s">
        <v>146</v>
      </c>
      <c r="B10" s="50">
        <v>245</v>
      </c>
      <c r="C10" s="53">
        <v>0</v>
      </c>
      <c r="D10" s="53">
        <v>0</v>
      </c>
      <c r="E10" s="54">
        <v>8</v>
      </c>
      <c r="F10" s="50">
        <v>8</v>
      </c>
      <c r="G10" s="50">
        <v>0</v>
      </c>
      <c r="H10" s="55">
        <v>0</v>
      </c>
      <c r="I10" s="53">
        <v>10</v>
      </c>
      <c r="J10" s="55">
        <v>0</v>
      </c>
      <c r="K10" s="53">
        <v>0</v>
      </c>
      <c r="L10" s="54">
        <v>227</v>
      </c>
      <c r="M10" s="50">
        <v>186</v>
      </c>
      <c r="N10" s="50">
        <v>2</v>
      </c>
      <c r="O10" s="50">
        <v>32</v>
      </c>
      <c r="P10" s="50">
        <v>1</v>
      </c>
      <c r="Q10" s="50">
        <v>2</v>
      </c>
      <c r="R10" s="13">
        <v>4</v>
      </c>
    </row>
    <row r="11" spans="1:18" s="16" customFormat="1" ht="26.25" customHeight="1">
      <c r="A11" s="90" t="s">
        <v>147</v>
      </c>
      <c r="B11" s="50">
        <v>199</v>
      </c>
      <c r="C11" s="115">
        <v>0</v>
      </c>
      <c r="D11" s="115">
        <v>0</v>
      </c>
      <c r="E11" s="54">
        <v>9</v>
      </c>
      <c r="F11" s="49">
        <v>9</v>
      </c>
      <c r="G11" s="13">
        <v>0</v>
      </c>
      <c r="H11" s="137">
        <v>0</v>
      </c>
      <c r="I11" s="115">
        <v>10</v>
      </c>
      <c r="J11" s="137">
        <v>0</v>
      </c>
      <c r="K11" s="138">
        <v>0</v>
      </c>
      <c r="L11" s="54">
        <v>180</v>
      </c>
      <c r="M11" s="13">
        <v>134</v>
      </c>
      <c r="N11" s="13">
        <v>3</v>
      </c>
      <c r="O11" s="13">
        <v>33</v>
      </c>
      <c r="P11" s="13">
        <v>4</v>
      </c>
      <c r="Q11" s="21">
        <v>2</v>
      </c>
      <c r="R11" s="13">
        <v>4</v>
      </c>
    </row>
    <row r="12" spans="1:19" s="13" customFormat="1" ht="26.25" customHeight="1">
      <c r="A12" s="90" t="s">
        <v>153</v>
      </c>
      <c r="B12" s="55">
        <v>242</v>
      </c>
      <c r="C12" s="100">
        <v>0</v>
      </c>
      <c r="D12" s="100">
        <v>0</v>
      </c>
      <c r="E12" s="50">
        <v>11</v>
      </c>
      <c r="F12" s="49">
        <v>11</v>
      </c>
      <c r="G12" s="13">
        <v>0</v>
      </c>
      <c r="H12" s="137">
        <v>0</v>
      </c>
      <c r="I12" s="100">
        <v>12</v>
      </c>
      <c r="J12" s="137">
        <v>0</v>
      </c>
      <c r="K12" s="138">
        <v>0</v>
      </c>
      <c r="L12" s="50">
        <v>160</v>
      </c>
      <c r="M12" s="13">
        <v>111</v>
      </c>
      <c r="N12" s="13">
        <v>3</v>
      </c>
      <c r="O12" s="13">
        <v>35</v>
      </c>
      <c r="P12" s="13">
        <v>5</v>
      </c>
      <c r="Q12" s="21">
        <v>2</v>
      </c>
      <c r="R12" s="13">
        <v>4</v>
      </c>
      <c r="S12" s="13">
        <v>59</v>
      </c>
    </row>
    <row r="13" spans="1:19" s="16" customFormat="1" ht="26.25" customHeight="1">
      <c r="A13" s="134" t="s">
        <v>162</v>
      </c>
      <c r="B13" s="135">
        <v>253</v>
      </c>
      <c r="C13" s="139">
        <v>0</v>
      </c>
      <c r="D13" s="139">
        <v>0</v>
      </c>
      <c r="E13" s="133">
        <v>11</v>
      </c>
      <c r="F13" s="127">
        <v>11</v>
      </c>
      <c r="G13" s="136">
        <v>0</v>
      </c>
      <c r="H13" s="140">
        <v>0</v>
      </c>
      <c r="I13" s="139">
        <v>14</v>
      </c>
      <c r="J13" s="140">
        <v>0</v>
      </c>
      <c r="K13" s="140">
        <v>0</v>
      </c>
      <c r="L13" s="133">
        <f>M13+N13+O13+P13+Q13+R13</f>
        <v>167</v>
      </c>
      <c r="M13" s="136">
        <v>116</v>
      </c>
      <c r="N13" s="136">
        <v>3</v>
      </c>
      <c r="O13" s="136">
        <v>36</v>
      </c>
      <c r="P13" s="136">
        <v>6</v>
      </c>
      <c r="Q13" s="131">
        <v>2</v>
      </c>
      <c r="R13" s="136">
        <v>4</v>
      </c>
      <c r="S13" s="136">
        <v>61</v>
      </c>
    </row>
    <row r="14" spans="1:18" s="128" customFormat="1" ht="18" customHeight="1">
      <c r="A14" s="188" t="s">
        <v>166</v>
      </c>
      <c r="B14" s="188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</row>
    <row r="25" ht="13.5">
      <c r="C25" s="86"/>
    </row>
  </sheetData>
  <sheetProtection/>
  <mergeCells count="12">
    <mergeCell ref="A14:B14"/>
    <mergeCell ref="A2:G2"/>
    <mergeCell ref="A5:A6"/>
    <mergeCell ref="B5:B6"/>
    <mergeCell ref="C5:C6"/>
    <mergeCell ref="D5:D6"/>
    <mergeCell ref="S5:S6"/>
    <mergeCell ref="E5:H5"/>
    <mergeCell ref="I5:I6"/>
    <mergeCell ref="J5:J6"/>
    <mergeCell ref="K5:K6"/>
    <mergeCell ref="L5:R5"/>
  </mergeCells>
  <printOptions horizontalCentered="1"/>
  <pageMargins left="0.44" right="0.48" top="0.8267716535433072" bottom="0.7874015748031497" header="0.5118110236220472" footer="0.5118110236220472"/>
  <pageSetup horizontalDpi="300" verticalDpi="300" orientation="landscape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"/>
  <sheetViews>
    <sheetView showZeros="0" zoomScalePageLayoutView="0" workbookViewId="0" topLeftCell="A1">
      <selection activeCell="A2" sqref="A2:H2"/>
    </sheetView>
  </sheetViews>
  <sheetFormatPr defaultColWidth="8.88671875" defaultRowHeight="13.5"/>
  <cols>
    <col min="1" max="1" width="12.21484375" style="75" customWidth="1"/>
    <col min="2" max="2" width="10.6640625" style="75" customWidth="1"/>
    <col min="3" max="3" width="9.4453125" style="75" customWidth="1"/>
    <col min="4" max="4" width="7.4453125" style="75" customWidth="1"/>
    <col min="5" max="7" width="8.21484375" style="75" customWidth="1"/>
    <col min="8" max="8" width="9.99609375" style="75" customWidth="1"/>
    <col min="9" max="10" width="8.5546875" style="75" customWidth="1"/>
    <col min="11" max="11" width="10.3359375" style="75" customWidth="1"/>
    <col min="12" max="12" width="10.6640625" style="75" customWidth="1"/>
    <col min="13" max="13" width="9.6640625" style="75" customWidth="1"/>
    <col min="14" max="14" width="10.3359375" style="75" customWidth="1"/>
    <col min="15" max="16" width="8.77734375" style="75" customWidth="1"/>
    <col min="17" max="16384" width="8.88671875" style="75" customWidth="1"/>
  </cols>
  <sheetData>
    <row r="1" ht="16.5" customHeight="1"/>
    <row r="2" spans="1:10" ht="22.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28" t="s">
        <v>0</v>
      </c>
      <c r="J2" s="128"/>
    </row>
    <row r="3" spans="1:10" ht="22.5" customHeight="1">
      <c r="A3" s="58"/>
      <c r="B3" s="58"/>
      <c r="C3" s="58"/>
      <c r="D3" s="58"/>
      <c r="E3" s="58"/>
      <c r="F3" s="58"/>
      <c r="G3" s="58"/>
      <c r="H3" s="58"/>
      <c r="I3" s="128"/>
      <c r="J3" s="128"/>
    </row>
    <row r="4" ht="18.75" customHeight="1">
      <c r="A4" s="5" t="s">
        <v>170</v>
      </c>
    </row>
    <row r="5" spans="1:14" s="7" customFormat="1" ht="21.75" customHeight="1">
      <c r="A5" s="169" t="s">
        <v>27</v>
      </c>
      <c r="B5" s="161" t="s">
        <v>121</v>
      </c>
      <c r="C5" s="159" t="s">
        <v>104</v>
      </c>
      <c r="D5" s="202" t="s">
        <v>106</v>
      </c>
      <c r="E5" s="203"/>
      <c r="F5" s="203"/>
      <c r="G5" s="203"/>
      <c r="H5" s="204"/>
      <c r="I5" s="202" t="s">
        <v>110</v>
      </c>
      <c r="J5" s="203"/>
      <c r="K5" s="203"/>
      <c r="L5" s="203"/>
      <c r="M5" s="204"/>
      <c r="N5" s="174" t="s">
        <v>112</v>
      </c>
    </row>
    <row r="6" spans="1:14" s="7" customFormat="1" ht="24" customHeight="1">
      <c r="A6" s="197"/>
      <c r="B6" s="198"/>
      <c r="C6" s="200"/>
      <c r="D6" s="196" t="s">
        <v>107</v>
      </c>
      <c r="E6" s="177" t="s">
        <v>105</v>
      </c>
      <c r="F6" s="177"/>
      <c r="G6" s="201"/>
      <c r="H6" s="159" t="s">
        <v>13</v>
      </c>
      <c r="I6" s="196" t="s">
        <v>107</v>
      </c>
      <c r="J6" s="177" t="s">
        <v>111</v>
      </c>
      <c r="K6" s="177"/>
      <c r="L6" s="201"/>
      <c r="M6" s="196" t="s">
        <v>12</v>
      </c>
      <c r="N6" s="199"/>
    </row>
    <row r="7" spans="1:14" s="7" customFormat="1" ht="28.5" customHeight="1">
      <c r="A7" s="170"/>
      <c r="B7" s="162"/>
      <c r="C7" s="160"/>
      <c r="D7" s="196"/>
      <c r="E7" s="39" t="s">
        <v>77</v>
      </c>
      <c r="F7" s="8" t="s">
        <v>108</v>
      </c>
      <c r="G7" s="8" t="s">
        <v>109</v>
      </c>
      <c r="H7" s="160"/>
      <c r="I7" s="196"/>
      <c r="J7" s="39" t="s">
        <v>77</v>
      </c>
      <c r="K7" s="8" t="s">
        <v>14</v>
      </c>
      <c r="L7" s="8" t="s">
        <v>28</v>
      </c>
      <c r="M7" s="196"/>
      <c r="N7" s="165"/>
    </row>
    <row r="8" spans="1:14" s="10" customFormat="1" ht="27.75" customHeight="1">
      <c r="A8" s="89" t="s">
        <v>134</v>
      </c>
      <c r="B8" s="111">
        <v>0</v>
      </c>
      <c r="C8" s="112">
        <v>679</v>
      </c>
      <c r="D8" s="112">
        <v>3</v>
      </c>
      <c r="E8" s="32">
        <v>0</v>
      </c>
      <c r="F8" s="32">
        <v>0</v>
      </c>
      <c r="G8" s="32">
        <v>0</v>
      </c>
      <c r="H8" s="113">
        <v>3</v>
      </c>
      <c r="I8" s="112">
        <v>676</v>
      </c>
      <c r="J8" s="31">
        <v>217</v>
      </c>
      <c r="K8" s="31">
        <v>217</v>
      </c>
      <c r="L8" s="113">
        <v>0</v>
      </c>
      <c r="M8" s="112">
        <v>459</v>
      </c>
      <c r="N8" s="31">
        <v>0</v>
      </c>
    </row>
    <row r="9" spans="1:14" s="10" customFormat="1" ht="27.75" customHeight="1">
      <c r="A9" s="89" t="s">
        <v>102</v>
      </c>
      <c r="B9" s="45">
        <v>0</v>
      </c>
      <c r="C9" s="48">
        <v>679</v>
      </c>
      <c r="D9" s="48">
        <v>3</v>
      </c>
      <c r="E9" s="32">
        <v>0</v>
      </c>
      <c r="F9" s="32">
        <v>0</v>
      </c>
      <c r="G9" s="32">
        <v>0</v>
      </c>
      <c r="H9" s="47">
        <v>3</v>
      </c>
      <c r="I9" s="48">
        <v>676</v>
      </c>
      <c r="J9" s="31">
        <v>217</v>
      </c>
      <c r="K9" s="31">
        <v>217</v>
      </c>
      <c r="L9" s="47">
        <v>0</v>
      </c>
      <c r="M9" s="48">
        <v>459</v>
      </c>
      <c r="N9" s="31">
        <v>0</v>
      </c>
    </row>
    <row r="10" spans="1:14" s="10" customFormat="1" ht="27.75" customHeight="1">
      <c r="A10" s="89" t="s">
        <v>141</v>
      </c>
      <c r="B10" s="45">
        <v>0</v>
      </c>
      <c r="C10" s="48">
        <v>679</v>
      </c>
      <c r="D10" s="48">
        <v>3</v>
      </c>
      <c r="E10" s="32" t="s">
        <v>142</v>
      </c>
      <c r="F10" s="32">
        <v>0</v>
      </c>
      <c r="G10" s="32">
        <v>0</v>
      </c>
      <c r="H10" s="47">
        <v>3</v>
      </c>
      <c r="I10" s="48">
        <v>676</v>
      </c>
      <c r="J10" s="31">
        <v>217</v>
      </c>
      <c r="K10" s="31">
        <v>217</v>
      </c>
      <c r="L10" s="47">
        <v>0</v>
      </c>
      <c r="M10" s="48">
        <v>459</v>
      </c>
      <c r="N10" s="31">
        <v>38.9</v>
      </c>
    </row>
    <row r="11" spans="1:14" s="10" customFormat="1" ht="27.75" customHeight="1">
      <c r="A11" s="89" t="s">
        <v>146</v>
      </c>
      <c r="B11" s="45">
        <v>0</v>
      </c>
      <c r="C11" s="48">
        <v>679</v>
      </c>
      <c r="D11" s="48">
        <v>3</v>
      </c>
      <c r="E11" s="32" t="s">
        <v>148</v>
      </c>
      <c r="F11" s="32" t="s">
        <v>148</v>
      </c>
      <c r="G11" s="32" t="s">
        <v>148</v>
      </c>
      <c r="H11" s="47">
        <v>3</v>
      </c>
      <c r="I11" s="48">
        <v>676</v>
      </c>
      <c r="J11" s="31">
        <v>217</v>
      </c>
      <c r="K11" s="31">
        <v>217</v>
      </c>
      <c r="L11" s="47">
        <v>0</v>
      </c>
      <c r="M11" s="48">
        <v>459</v>
      </c>
      <c r="N11" s="96">
        <v>38.9</v>
      </c>
    </row>
    <row r="12" spans="1:14" s="10" customFormat="1" ht="27.75" customHeight="1">
      <c r="A12" s="89" t="s">
        <v>147</v>
      </c>
      <c r="B12" s="123">
        <v>1743.6</v>
      </c>
      <c r="C12" s="48">
        <v>679</v>
      </c>
      <c r="D12" s="48">
        <v>3</v>
      </c>
      <c r="E12" s="32">
        <v>0</v>
      </c>
      <c r="F12" s="32">
        <v>0</v>
      </c>
      <c r="G12" s="32">
        <v>0</v>
      </c>
      <c r="H12" s="47">
        <v>3</v>
      </c>
      <c r="I12" s="48">
        <v>676</v>
      </c>
      <c r="J12" s="31">
        <v>217</v>
      </c>
      <c r="K12" s="31">
        <v>217</v>
      </c>
      <c r="L12" s="109">
        <v>0</v>
      </c>
      <c r="M12" s="48">
        <v>459</v>
      </c>
      <c r="N12" s="96">
        <v>38.94241798577656</v>
      </c>
    </row>
    <row r="13" spans="1:14" s="10" customFormat="1" ht="27.75" customHeight="1">
      <c r="A13" s="89" t="s">
        <v>153</v>
      </c>
      <c r="B13" s="124">
        <v>1743.5</v>
      </c>
      <c r="C13" s="114">
        <f>D13+I13</f>
        <v>679</v>
      </c>
      <c r="D13" s="115">
        <f>E13+H13</f>
        <v>8</v>
      </c>
      <c r="E13" s="49">
        <f>SUM(F13:G13)</f>
        <v>0</v>
      </c>
      <c r="F13" s="49">
        <v>0</v>
      </c>
      <c r="G13" s="49">
        <v>0</v>
      </c>
      <c r="H13" s="55">
        <v>8</v>
      </c>
      <c r="I13" s="114">
        <f>J13+M13</f>
        <v>671</v>
      </c>
      <c r="J13" s="110">
        <f>SUM(K13:L13)</f>
        <v>21</v>
      </c>
      <c r="K13" s="50">
        <v>21</v>
      </c>
      <c r="L13" s="100">
        <v>0</v>
      </c>
      <c r="M13" s="115">
        <v>650</v>
      </c>
      <c r="N13" s="116">
        <f>C13/B13*100</f>
        <v>38.94465156294809</v>
      </c>
    </row>
    <row r="14" spans="1:14" s="118" customFormat="1" ht="27.75" customHeight="1">
      <c r="A14" s="125" t="s">
        <v>163</v>
      </c>
      <c r="B14" s="142">
        <v>1742.9</v>
      </c>
      <c r="C14" s="143">
        <f>D14+I14</f>
        <v>679</v>
      </c>
      <c r="D14" s="139">
        <f>E14+H14</f>
        <v>8</v>
      </c>
      <c r="E14" s="127">
        <f>SUM(F14:G14)</f>
        <v>0</v>
      </c>
      <c r="F14" s="127">
        <v>0</v>
      </c>
      <c r="G14" s="127">
        <v>0</v>
      </c>
      <c r="H14" s="135">
        <v>8</v>
      </c>
      <c r="I14" s="144">
        <f>J14+M14</f>
        <v>671</v>
      </c>
      <c r="J14" s="145">
        <f>SUM(K14:L14)</f>
        <v>21</v>
      </c>
      <c r="K14" s="133">
        <v>21</v>
      </c>
      <c r="L14" s="139">
        <v>0</v>
      </c>
      <c r="M14" s="139">
        <v>650</v>
      </c>
      <c r="N14" s="146">
        <f>C14/B14*100</f>
        <v>38.95805840839979</v>
      </c>
    </row>
    <row r="15" spans="1:13" s="128" customFormat="1" ht="23.25" customHeight="1">
      <c r="A15" s="188" t="s">
        <v>171</v>
      </c>
      <c r="B15" s="188"/>
      <c r="C15" s="188"/>
      <c r="D15" s="17"/>
      <c r="E15" s="17"/>
      <c r="F15" s="17"/>
      <c r="G15" s="17"/>
      <c r="H15" s="17"/>
      <c r="I15" s="17"/>
      <c r="J15" s="17"/>
      <c r="K15" s="17"/>
      <c r="L15" s="17"/>
      <c r="M15" s="14"/>
    </row>
  </sheetData>
  <sheetProtection/>
  <mergeCells count="14">
    <mergeCell ref="N5:N7"/>
    <mergeCell ref="C5:C7"/>
    <mergeCell ref="E6:G6"/>
    <mergeCell ref="D5:H5"/>
    <mergeCell ref="H6:H7"/>
    <mergeCell ref="I5:M5"/>
    <mergeCell ref="J6:L6"/>
    <mergeCell ref="A2:H2"/>
    <mergeCell ref="A15:C15"/>
    <mergeCell ref="M6:M7"/>
    <mergeCell ref="D6:D7"/>
    <mergeCell ref="I6:I7"/>
    <mergeCell ref="A5:A7"/>
    <mergeCell ref="B5:B7"/>
  </mergeCells>
  <printOptions/>
  <pageMargins left="0.42" right="0.31496062992125984" top="0.9055118110236221" bottom="0.4724409448818898" header="0.2755905511811024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2" sqref="A2:F2"/>
    </sheetView>
  </sheetViews>
  <sheetFormatPr defaultColWidth="8.88671875" defaultRowHeight="13.5"/>
  <cols>
    <col min="1" max="7" width="10.6640625" style="75" customWidth="1"/>
    <col min="8" max="16384" width="8.88671875" style="75" customWidth="1"/>
  </cols>
  <sheetData>
    <row r="2" spans="1:6" s="2" customFormat="1" ht="23.25" customHeight="1">
      <c r="A2" s="172" t="s">
        <v>87</v>
      </c>
      <c r="B2" s="172"/>
      <c r="C2" s="172"/>
      <c r="D2" s="172"/>
      <c r="E2" s="172"/>
      <c r="F2" s="172"/>
    </row>
    <row r="3" s="2" customFormat="1" ht="15.75" customHeight="1"/>
    <row r="4" spans="1:7" s="2" customFormat="1" ht="23.25" customHeight="1">
      <c r="A4" s="5" t="s">
        <v>170</v>
      </c>
      <c r="B4" s="3"/>
      <c r="C4" s="3"/>
      <c r="D4" s="3"/>
      <c r="E4" s="3"/>
      <c r="F4" s="3"/>
      <c r="G4" s="3"/>
    </row>
    <row r="5" spans="1:7" s="88" customFormat="1" ht="21.75" customHeight="1">
      <c r="A5" s="94" t="s">
        <v>27</v>
      </c>
      <c r="B5" s="39" t="s">
        <v>2</v>
      </c>
      <c r="C5" s="8" t="s">
        <v>16</v>
      </c>
      <c r="D5" s="8" t="s">
        <v>17</v>
      </c>
      <c r="E5" s="8" t="s">
        <v>18</v>
      </c>
      <c r="F5" s="8" t="s">
        <v>19</v>
      </c>
      <c r="G5" s="9" t="s">
        <v>113</v>
      </c>
    </row>
    <row r="6" spans="1:7" s="2" customFormat="1" ht="27.75" customHeight="1">
      <c r="A6" s="89" t="s">
        <v>134</v>
      </c>
      <c r="B6" s="31">
        <v>679</v>
      </c>
      <c r="C6" s="30">
        <v>334</v>
      </c>
      <c r="D6" s="30">
        <v>128</v>
      </c>
      <c r="E6" s="30">
        <v>217</v>
      </c>
      <c r="F6" s="30">
        <v>0</v>
      </c>
      <c r="G6" s="30">
        <v>0</v>
      </c>
    </row>
    <row r="7" spans="1:7" s="11" customFormat="1" ht="27.75" customHeight="1">
      <c r="A7" s="89" t="s">
        <v>102</v>
      </c>
      <c r="B7" s="46">
        <v>679</v>
      </c>
      <c r="C7" s="30">
        <v>334</v>
      </c>
      <c r="D7" s="30">
        <v>128</v>
      </c>
      <c r="E7" s="30">
        <v>217</v>
      </c>
      <c r="F7" s="30">
        <v>0</v>
      </c>
      <c r="G7" s="30">
        <v>0</v>
      </c>
    </row>
    <row r="8" spans="1:7" s="11" customFormat="1" ht="27.75" customHeight="1">
      <c r="A8" s="89" t="s">
        <v>141</v>
      </c>
      <c r="B8" s="46">
        <v>679</v>
      </c>
      <c r="C8" s="30">
        <v>334</v>
      </c>
      <c r="D8" s="30">
        <v>128</v>
      </c>
      <c r="E8" s="30">
        <v>217</v>
      </c>
      <c r="F8" s="30">
        <v>0</v>
      </c>
      <c r="G8" s="30">
        <v>0</v>
      </c>
    </row>
    <row r="9" spans="1:7" s="11" customFormat="1" ht="27.75" customHeight="1">
      <c r="A9" s="89" t="s">
        <v>146</v>
      </c>
      <c r="B9" s="31">
        <v>679</v>
      </c>
      <c r="C9" s="30">
        <v>334</v>
      </c>
      <c r="D9" s="30">
        <v>128</v>
      </c>
      <c r="E9" s="30">
        <v>217</v>
      </c>
      <c r="F9" s="30">
        <v>0</v>
      </c>
      <c r="G9" s="30">
        <v>0</v>
      </c>
    </row>
    <row r="10" spans="1:7" s="11" customFormat="1" ht="27.75" customHeight="1">
      <c r="A10" s="89" t="s">
        <v>147</v>
      </c>
      <c r="B10" s="110">
        <v>679</v>
      </c>
      <c r="C10" s="50">
        <v>334</v>
      </c>
      <c r="D10" s="50">
        <v>128</v>
      </c>
      <c r="E10" s="50">
        <v>217</v>
      </c>
      <c r="F10" s="49">
        <v>0</v>
      </c>
      <c r="G10" s="49">
        <v>0</v>
      </c>
    </row>
    <row r="11" spans="1:7" s="11" customFormat="1" ht="27.75" customHeight="1">
      <c r="A11" s="89" t="s">
        <v>153</v>
      </c>
      <c r="B11" s="110">
        <v>679</v>
      </c>
      <c r="C11" s="50">
        <v>295</v>
      </c>
      <c r="D11" s="50">
        <v>146</v>
      </c>
      <c r="E11" s="50">
        <v>236</v>
      </c>
      <c r="F11" s="49">
        <v>0</v>
      </c>
      <c r="G11" s="49">
        <v>2</v>
      </c>
    </row>
    <row r="12" spans="1:7" s="119" customFormat="1" ht="27.75" customHeight="1">
      <c r="A12" s="125" t="s">
        <v>163</v>
      </c>
      <c r="B12" s="145">
        <v>679</v>
      </c>
      <c r="C12" s="133">
        <v>295</v>
      </c>
      <c r="D12" s="133">
        <v>146</v>
      </c>
      <c r="E12" s="133">
        <v>236</v>
      </c>
      <c r="F12" s="127">
        <v>0</v>
      </c>
      <c r="G12" s="127">
        <v>2</v>
      </c>
    </row>
    <row r="13" spans="1:7" s="1" customFormat="1" ht="23.25" customHeight="1">
      <c r="A13" s="1" t="s">
        <v>171</v>
      </c>
      <c r="B13" s="36"/>
      <c r="C13" s="36"/>
      <c r="D13" s="36"/>
      <c r="E13" s="36"/>
      <c r="F13" s="36"/>
      <c r="G13" s="36"/>
    </row>
    <row r="14" spans="1:7" ht="14.25">
      <c r="A14" s="15"/>
      <c r="B14" s="35"/>
      <c r="C14" s="35"/>
      <c r="D14" s="35"/>
      <c r="E14" s="35"/>
      <c r="F14" s="34"/>
      <c r="G14" s="34"/>
    </row>
    <row r="15" spans="2:7" ht="14.25">
      <c r="B15" s="35"/>
      <c r="C15" s="35"/>
      <c r="D15" s="35"/>
      <c r="E15" s="35"/>
      <c r="F15" s="34"/>
      <c r="G15" s="34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16.10546875" style="75" customWidth="1"/>
    <col min="2" max="2" width="17.88671875" style="75" customWidth="1"/>
    <col min="3" max="3" width="17.21484375" style="75" customWidth="1"/>
    <col min="4" max="4" width="18.99609375" style="75" customWidth="1"/>
    <col min="5" max="6" width="17.4453125" style="75" customWidth="1"/>
    <col min="7" max="7" width="9.77734375" style="75" customWidth="1"/>
    <col min="8" max="8" width="10.77734375" style="75" customWidth="1"/>
    <col min="9" max="16384" width="8.88671875" style="75" customWidth="1"/>
  </cols>
  <sheetData>
    <row r="1" ht="18" customHeight="1"/>
    <row r="2" spans="1:4" s="2" customFormat="1" ht="18.75">
      <c r="A2" s="38" t="s">
        <v>88</v>
      </c>
      <c r="B2" s="38"/>
      <c r="C2" s="38"/>
      <c r="D2" s="38"/>
    </row>
    <row r="3" s="2" customFormat="1" ht="13.5"/>
    <row r="4" spans="1:6" s="2" customFormat="1" ht="21.75" customHeight="1">
      <c r="A4" s="12" t="s">
        <v>173</v>
      </c>
      <c r="B4" s="19"/>
      <c r="C4" s="19"/>
      <c r="D4" s="6" t="s">
        <v>0</v>
      </c>
      <c r="E4" s="19"/>
      <c r="F4" s="19"/>
    </row>
    <row r="5" spans="1:6" s="2" customFormat="1" ht="27" customHeight="1">
      <c r="A5" s="169" t="s">
        <v>40</v>
      </c>
      <c r="B5" s="174" t="s">
        <v>5</v>
      </c>
      <c r="C5" s="159" t="s">
        <v>20</v>
      </c>
      <c r="D5" s="175" t="s">
        <v>21</v>
      </c>
      <c r="E5" s="159" t="s">
        <v>15</v>
      </c>
      <c r="F5" s="174" t="s">
        <v>22</v>
      </c>
    </row>
    <row r="6" spans="1:6" s="2" customFormat="1" ht="21.75" customHeight="1">
      <c r="A6" s="171"/>
      <c r="B6" s="165"/>
      <c r="C6" s="160"/>
      <c r="D6" s="205"/>
      <c r="E6" s="160"/>
      <c r="F6" s="165"/>
    </row>
    <row r="7" spans="1:6" s="11" customFormat="1" ht="31.5" customHeight="1">
      <c r="A7" s="89" t="s">
        <v>134</v>
      </c>
      <c r="B7" s="33">
        <v>97043</v>
      </c>
      <c r="C7" s="45">
        <v>47773</v>
      </c>
      <c r="D7" s="33">
        <v>18532</v>
      </c>
      <c r="E7" s="45">
        <v>30738</v>
      </c>
      <c r="F7" s="44">
        <v>0</v>
      </c>
    </row>
    <row r="8" spans="1:6" s="11" customFormat="1" ht="31.5" customHeight="1">
      <c r="A8" s="89" t="s">
        <v>102</v>
      </c>
      <c r="B8" s="33">
        <v>97043</v>
      </c>
      <c r="C8" s="45">
        <v>47773</v>
      </c>
      <c r="D8" s="33">
        <v>18532</v>
      </c>
      <c r="E8" s="45">
        <v>30738</v>
      </c>
      <c r="F8" s="44">
        <v>0</v>
      </c>
    </row>
    <row r="9" spans="1:6" s="11" customFormat="1" ht="31.5" customHeight="1">
      <c r="A9" s="89" t="s">
        <v>141</v>
      </c>
      <c r="B9" s="45">
        <v>97043</v>
      </c>
      <c r="C9" s="45">
        <v>47773</v>
      </c>
      <c r="D9" s="45">
        <v>18532</v>
      </c>
      <c r="E9" s="45">
        <v>30738</v>
      </c>
      <c r="F9" s="44">
        <v>0</v>
      </c>
    </row>
    <row r="10" spans="1:6" s="11" customFormat="1" ht="31.5" customHeight="1">
      <c r="A10" s="89" t="s">
        <v>146</v>
      </c>
      <c r="B10" s="45">
        <v>97043</v>
      </c>
      <c r="C10" s="45">
        <v>47773</v>
      </c>
      <c r="D10" s="45">
        <v>18532</v>
      </c>
      <c r="E10" s="45">
        <v>30738</v>
      </c>
      <c r="F10" s="44">
        <v>0</v>
      </c>
    </row>
    <row r="11" spans="1:6" s="11" customFormat="1" ht="31.5" customHeight="1">
      <c r="A11" s="89" t="s">
        <v>147</v>
      </c>
      <c r="B11" s="115">
        <f>SUM(C11:F11)</f>
        <v>97043</v>
      </c>
      <c r="C11" s="100">
        <v>47773</v>
      </c>
      <c r="D11" s="100">
        <v>18532</v>
      </c>
      <c r="E11" s="100">
        <v>30738</v>
      </c>
      <c r="F11" s="49">
        <v>0</v>
      </c>
    </row>
    <row r="12" spans="1:6" s="11" customFormat="1" ht="31.5" customHeight="1">
      <c r="A12" s="89" t="s">
        <v>153</v>
      </c>
      <c r="B12" s="100">
        <v>106986</v>
      </c>
      <c r="C12" s="100">
        <v>57164</v>
      </c>
      <c r="D12" s="100">
        <v>16550</v>
      </c>
      <c r="E12" s="100">
        <v>33272</v>
      </c>
      <c r="F12" s="49">
        <v>0</v>
      </c>
    </row>
    <row r="13" spans="1:6" s="119" customFormat="1" ht="31.5" customHeight="1">
      <c r="A13" s="125" t="s">
        <v>163</v>
      </c>
      <c r="B13" s="139">
        <v>106986</v>
      </c>
      <c r="C13" s="139">
        <v>57164</v>
      </c>
      <c r="D13" s="139">
        <v>16550</v>
      </c>
      <c r="E13" s="139">
        <v>33272</v>
      </c>
      <c r="F13" s="127">
        <v>0</v>
      </c>
    </row>
    <row r="14" spans="1:6" s="2" customFormat="1" ht="24.75" customHeight="1">
      <c r="A14" s="188" t="s">
        <v>174</v>
      </c>
      <c r="B14" s="188"/>
      <c r="C14" s="20"/>
      <c r="D14" s="20"/>
      <c r="E14" s="20"/>
      <c r="F14" s="4"/>
    </row>
    <row r="16" spans="2:6" ht="14.25">
      <c r="B16" s="34"/>
      <c r="C16" s="34"/>
      <c r="D16" s="34"/>
      <c r="E16" s="34"/>
      <c r="F16" s="34"/>
    </row>
  </sheetData>
  <sheetProtection/>
  <mergeCells count="7">
    <mergeCell ref="A14:B14"/>
    <mergeCell ref="A5:A6"/>
    <mergeCell ref="E5:E6"/>
    <mergeCell ref="F5:F6"/>
    <mergeCell ref="B5:B6"/>
    <mergeCell ref="C5:C6"/>
    <mergeCell ref="D5:D6"/>
  </mergeCells>
  <printOptions/>
  <pageMargins left="0.68" right="0.4" top="0.72" bottom="0.35" header="0.42" footer="0.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99609375" style="75" customWidth="1"/>
    <col min="2" max="6" width="12.99609375" style="75" customWidth="1"/>
    <col min="7" max="7" width="9.77734375" style="75" customWidth="1"/>
    <col min="8" max="8" width="10.77734375" style="75" customWidth="1"/>
    <col min="9" max="17" width="8.88671875" style="75" customWidth="1"/>
    <col min="18" max="18" width="8.5546875" style="75" customWidth="1"/>
    <col min="19" max="16384" width="8.88671875" style="75" customWidth="1"/>
  </cols>
  <sheetData>
    <row r="1" s="2" customFormat="1" ht="18.75">
      <c r="E1" s="58"/>
    </row>
    <row r="2" spans="1:2" s="2" customFormat="1" ht="15.75" customHeight="1">
      <c r="A2" s="58" t="s">
        <v>114</v>
      </c>
      <c r="B2" s="58"/>
    </row>
    <row r="3" s="2" customFormat="1" ht="11.25" customHeight="1"/>
    <row r="4" s="2" customFormat="1" ht="9.75" customHeight="1"/>
    <row r="5" spans="1:19" s="2" customFormat="1" ht="16.5" customHeight="1">
      <c r="A5" s="169" t="s">
        <v>135</v>
      </c>
      <c r="B5" s="57" t="s">
        <v>47</v>
      </c>
      <c r="C5" s="57" t="s">
        <v>48</v>
      </c>
      <c r="D5" s="57" t="s">
        <v>50</v>
      </c>
      <c r="E5" s="57" t="s">
        <v>122</v>
      </c>
      <c r="F5" s="65" t="s">
        <v>54</v>
      </c>
      <c r="G5" s="57" t="s">
        <v>53</v>
      </c>
      <c r="H5" s="57" t="s">
        <v>123</v>
      </c>
      <c r="I5" s="57" t="s">
        <v>49</v>
      </c>
      <c r="J5" s="57" t="s">
        <v>124</v>
      </c>
      <c r="K5" s="91" t="s">
        <v>125</v>
      </c>
      <c r="L5" s="91" t="s">
        <v>126</v>
      </c>
      <c r="M5" s="57" t="s">
        <v>51</v>
      </c>
      <c r="N5" s="57" t="s">
        <v>127</v>
      </c>
      <c r="O5" s="57" t="s">
        <v>52</v>
      </c>
      <c r="P5" s="57" t="s">
        <v>128</v>
      </c>
      <c r="Q5" s="57" t="s">
        <v>139</v>
      </c>
      <c r="R5" s="65" t="s">
        <v>156</v>
      </c>
      <c r="S5" s="11"/>
    </row>
    <row r="6" spans="1:19" s="2" customFormat="1" ht="16.5" customHeight="1">
      <c r="A6" s="170"/>
      <c r="B6" s="60" t="s">
        <v>129</v>
      </c>
      <c r="C6" s="60" t="s">
        <v>55</v>
      </c>
      <c r="D6" s="60" t="s">
        <v>57</v>
      </c>
      <c r="E6" s="60" t="s">
        <v>130</v>
      </c>
      <c r="F6" s="61" t="s">
        <v>131</v>
      </c>
      <c r="G6" s="61" t="s">
        <v>131</v>
      </c>
      <c r="H6" s="61" t="s">
        <v>131</v>
      </c>
      <c r="I6" s="60" t="s">
        <v>56</v>
      </c>
      <c r="J6" s="60" t="s">
        <v>130</v>
      </c>
      <c r="K6" s="92" t="s">
        <v>129</v>
      </c>
      <c r="L6" s="92" t="s">
        <v>132</v>
      </c>
      <c r="M6" s="61" t="s">
        <v>131</v>
      </c>
      <c r="N6" s="61" t="s">
        <v>133</v>
      </c>
      <c r="O6" s="61" t="s">
        <v>131</v>
      </c>
      <c r="P6" s="61" t="s">
        <v>129</v>
      </c>
      <c r="Q6" s="56" t="s">
        <v>140</v>
      </c>
      <c r="R6" s="103" t="s">
        <v>131</v>
      </c>
      <c r="S6" s="11"/>
    </row>
    <row r="7" spans="1:18" s="2" customFormat="1" ht="30" customHeight="1">
      <c r="A7" s="70" t="s">
        <v>134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21" t="s">
        <v>138</v>
      </c>
      <c r="R7" s="13">
        <v>0</v>
      </c>
    </row>
    <row r="8" spans="1:18" s="2" customFormat="1" ht="30" customHeight="1">
      <c r="A8" s="89" t="s">
        <v>102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21" t="s">
        <v>138</v>
      </c>
      <c r="R8" s="13">
        <v>0</v>
      </c>
    </row>
    <row r="9" spans="1:18" s="2" customFormat="1" ht="30" customHeight="1">
      <c r="A9" s="89" t="s">
        <v>136</v>
      </c>
      <c r="B9" s="21" t="s">
        <v>138</v>
      </c>
      <c r="C9" s="21" t="s">
        <v>138</v>
      </c>
      <c r="D9" s="21" t="s">
        <v>138</v>
      </c>
      <c r="E9" s="21" t="s">
        <v>138</v>
      </c>
      <c r="F9" s="21" t="s">
        <v>138</v>
      </c>
      <c r="G9" s="21" t="s">
        <v>138</v>
      </c>
      <c r="H9" s="21" t="s">
        <v>138</v>
      </c>
      <c r="I9" s="21" t="s">
        <v>138</v>
      </c>
      <c r="J9" s="21" t="s">
        <v>138</v>
      </c>
      <c r="K9" s="21" t="s">
        <v>138</v>
      </c>
      <c r="L9" s="21" t="s">
        <v>138</v>
      </c>
      <c r="M9" s="21" t="s">
        <v>138</v>
      </c>
      <c r="N9" s="21" t="s">
        <v>138</v>
      </c>
      <c r="O9" s="21" t="s">
        <v>138</v>
      </c>
      <c r="P9" s="21" t="s">
        <v>138</v>
      </c>
      <c r="Q9" s="21" t="s">
        <v>138</v>
      </c>
      <c r="R9" s="21" t="s">
        <v>138</v>
      </c>
    </row>
    <row r="10" spans="1:18" s="2" customFormat="1" ht="30" customHeight="1">
      <c r="A10" s="89" t="s">
        <v>143</v>
      </c>
      <c r="B10" s="21">
        <v>0</v>
      </c>
      <c r="C10" s="21">
        <v>0</v>
      </c>
      <c r="D10" s="21">
        <v>0</v>
      </c>
      <c r="E10" s="21">
        <v>29480</v>
      </c>
      <c r="F10" s="21">
        <v>81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</row>
    <row r="11" spans="1:18" s="2" customFormat="1" ht="30" customHeight="1">
      <c r="A11" s="89" t="s">
        <v>155</v>
      </c>
      <c r="B11" s="21">
        <v>0</v>
      </c>
      <c r="C11" s="21">
        <v>0</v>
      </c>
      <c r="D11" s="21">
        <v>0</v>
      </c>
      <c r="E11" s="21">
        <v>6585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4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s="11" customFormat="1" ht="30" customHeight="1">
      <c r="A12" s="89" t="s">
        <v>153</v>
      </c>
      <c r="B12" s="42">
        <v>0</v>
      </c>
      <c r="C12" s="21">
        <v>0</v>
      </c>
      <c r="D12" s="21">
        <v>0</v>
      </c>
      <c r="E12" s="21">
        <v>21217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s="120" customFormat="1" ht="30" customHeight="1">
      <c r="A13" s="125" t="s">
        <v>163</v>
      </c>
      <c r="B13" s="147">
        <v>0</v>
      </c>
      <c r="C13" s="131">
        <v>0</v>
      </c>
      <c r="D13" s="131">
        <v>0</v>
      </c>
      <c r="E13" s="131">
        <v>7321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</row>
    <row r="14" spans="1:19" s="2" customFormat="1" ht="19.5" customHeight="1">
      <c r="A14" s="206" t="s">
        <v>175</v>
      </c>
      <c r="B14" s="206"/>
      <c r="C14" s="206"/>
      <c r="D14" s="206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26" ht="13.5">
      <c r="D26" s="86"/>
    </row>
  </sheetData>
  <sheetProtection/>
  <mergeCells count="2">
    <mergeCell ref="A5:A6"/>
    <mergeCell ref="A14:D14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zoomScalePageLayoutView="0" workbookViewId="0" topLeftCell="A1">
      <selection activeCell="A2" sqref="A2:I2"/>
    </sheetView>
  </sheetViews>
  <sheetFormatPr defaultColWidth="8.88671875" defaultRowHeight="13.5"/>
  <cols>
    <col min="1" max="1" width="9.77734375" style="75" customWidth="1"/>
    <col min="2" max="2" width="6.99609375" style="75" customWidth="1"/>
    <col min="3" max="4" width="7.99609375" style="75" customWidth="1"/>
    <col min="5" max="5" width="8.4453125" style="75" customWidth="1"/>
    <col min="6" max="16" width="6.77734375" style="75" customWidth="1"/>
    <col min="17" max="17" width="8.99609375" style="75" customWidth="1"/>
    <col min="18" max="18" width="6.77734375" style="75" customWidth="1"/>
    <col min="19" max="20" width="7.6640625" style="75" customWidth="1"/>
    <col min="21" max="21" width="8.4453125" style="75" customWidth="1"/>
    <col min="22" max="22" width="7.3359375" style="75" customWidth="1"/>
    <col min="23" max="24" width="7.4453125" style="75" customWidth="1"/>
    <col min="25" max="25" width="7.5546875" style="75" customWidth="1"/>
    <col min="26" max="16384" width="8.88671875" style="75" customWidth="1"/>
  </cols>
  <sheetData>
    <row r="2" spans="1:14" s="2" customFormat="1" ht="18" customHeight="1">
      <c r="A2" s="172" t="s">
        <v>137</v>
      </c>
      <c r="B2" s="172"/>
      <c r="C2" s="172"/>
      <c r="D2" s="172"/>
      <c r="E2" s="172"/>
      <c r="F2" s="172"/>
      <c r="G2" s="172"/>
      <c r="H2" s="172"/>
      <c r="I2" s="172"/>
      <c r="K2" s="1" t="s">
        <v>0</v>
      </c>
      <c r="L2" s="1"/>
      <c r="M2" s="1" t="s">
        <v>0</v>
      </c>
      <c r="N2" s="1" t="s">
        <v>0</v>
      </c>
    </row>
    <row r="3" s="2" customFormat="1" ht="13.5">
      <c r="I3" s="1" t="s">
        <v>0</v>
      </c>
    </row>
    <row r="4" spans="1:13" s="10" customFormat="1" ht="18.75" customHeight="1">
      <c r="A4" s="207" t="s">
        <v>176</v>
      </c>
      <c r="B4" s="207"/>
      <c r="C4" s="207"/>
      <c r="J4" s="12" t="s">
        <v>0</v>
      </c>
      <c r="M4" s="12" t="s">
        <v>0</v>
      </c>
    </row>
    <row r="5" spans="1:21" s="10" customFormat="1" ht="21.75" customHeight="1">
      <c r="A5" s="208" t="s">
        <v>27</v>
      </c>
      <c r="B5" s="196" t="s">
        <v>3</v>
      </c>
      <c r="C5" s="196"/>
      <c r="D5" s="196"/>
      <c r="E5" s="196"/>
      <c r="F5" s="201" t="s">
        <v>25</v>
      </c>
      <c r="G5" s="196"/>
      <c r="H5" s="176"/>
      <c r="I5" s="176"/>
      <c r="J5" s="196" t="s">
        <v>26</v>
      </c>
      <c r="K5" s="196"/>
      <c r="L5" s="196"/>
      <c r="M5" s="196"/>
      <c r="N5" s="201" t="s">
        <v>115</v>
      </c>
      <c r="O5" s="196"/>
      <c r="P5" s="176"/>
      <c r="Q5" s="176"/>
      <c r="R5" s="196" t="s">
        <v>24</v>
      </c>
      <c r="S5" s="196"/>
      <c r="T5" s="176"/>
      <c r="U5" s="176"/>
    </row>
    <row r="6" spans="1:21" s="10" customFormat="1" ht="21.75" customHeight="1">
      <c r="A6" s="208"/>
      <c r="B6" s="8" t="s">
        <v>23</v>
      </c>
      <c r="C6" s="8" t="s">
        <v>1</v>
      </c>
      <c r="D6" s="8" t="s">
        <v>117</v>
      </c>
      <c r="E6" s="8" t="s">
        <v>116</v>
      </c>
      <c r="F6" s="8" t="s">
        <v>23</v>
      </c>
      <c r="G6" s="8" t="s">
        <v>1</v>
      </c>
      <c r="H6" s="8" t="s">
        <v>117</v>
      </c>
      <c r="I6" s="8" t="s">
        <v>116</v>
      </c>
      <c r="J6" s="8" t="s">
        <v>23</v>
      </c>
      <c r="K6" s="8" t="s">
        <v>1</v>
      </c>
      <c r="L6" s="8" t="s">
        <v>117</v>
      </c>
      <c r="M6" s="8" t="s">
        <v>116</v>
      </c>
      <c r="N6" s="8" t="s">
        <v>23</v>
      </c>
      <c r="O6" s="8" t="s">
        <v>1</v>
      </c>
      <c r="P6" s="8" t="s">
        <v>117</v>
      </c>
      <c r="Q6" s="8" t="s">
        <v>116</v>
      </c>
      <c r="R6" s="8" t="s">
        <v>23</v>
      </c>
      <c r="S6" s="8" t="s">
        <v>1</v>
      </c>
      <c r="T6" s="8" t="s">
        <v>117</v>
      </c>
      <c r="U6" s="9" t="s">
        <v>116</v>
      </c>
    </row>
    <row r="7" spans="1:21" s="10" customFormat="1" ht="30.75" customHeight="1">
      <c r="A7" s="89" t="s">
        <v>134</v>
      </c>
      <c r="B7" s="43">
        <v>0</v>
      </c>
      <c r="C7" s="40">
        <v>0</v>
      </c>
      <c r="D7" s="40">
        <v>0</v>
      </c>
      <c r="E7" s="41">
        <v>0</v>
      </c>
      <c r="F7" s="21">
        <v>0</v>
      </c>
      <c r="G7" s="21">
        <v>0</v>
      </c>
      <c r="H7" s="21">
        <v>0</v>
      </c>
      <c r="I7" s="21">
        <v>0</v>
      </c>
      <c r="J7" s="42">
        <v>0</v>
      </c>
      <c r="K7" s="21">
        <v>0</v>
      </c>
      <c r="L7" s="21">
        <v>0</v>
      </c>
      <c r="M7" s="41">
        <v>0</v>
      </c>
      <c r="N7" s="21">
        <v>0</v>
      </c>
      <c r="O7" s="21">
        <v>0</v>
      </c>
      <c r="P7" s="21">
        <v>0</v>
      </c>
      <c r="Q7" s="21">
        <v>0</v>
      </c>
      <c r="R7" s="42">
        <v>0</v>
      </c>
      <c r="S7" s="21">
        <v>0</v>
      </c>
      <c r="T7" s="21">
        <v>0</v>
      </c>
      <c r="U7" s="21">
        <v>0</v>
      </c>
    </row>
    <row r="8" spans="1:21" s="10" customFormat="1" ht="30.75" customHeight="1">
      <c r="A8" s="89" t="s">
        <v>102</v>
      </c>
      <c r="B8" s="13">
        <v>0</v>
      </c>
      <c r="C8" s="40">
        <v>0</v>
      </c>
      <c r="D8" s="40">
        <v>0</v>
      </c>
      <c r="E8" s="21">
        <v>0</v>
      </c>
      <c r="F8" s="42">
        <v>0</v>
      </c>
      <c r="G8" s="21">
        <v>0</v>
      </c>
      <c r="H8" s="21">
        <v>0</v>
      </c>
      <c r="I8" s="41">
        <v>0</v>
      </c>
      <c r="J8" s="21">
        <v>0</v>
      </c>
      <c r="K8" s="21">
        <v>0</v>
      </c>
      <c r="L8" s="21">
        <v>0</v>
      </c>
      <c r="M8" s="21">
        <v>0</v>
      </c>
      <c r="N8" s="42">
        <v>0</v>
      </c>
      <c r="O8" s="21">
        <v>0</v>
      </c>
      <c r="P8" s="21">
        <v>0</v>
      </c>
      <c r="Q8" s="41">
        <v>0</v>
      </c>
      <c r="R8" s="42">
        <v>0</v>
      </c>
      <c r="S8" s="21">
        <v>0</v>
      </c>
      <c r="T8" s="21">
        <v>0</v>
      </c>
      <c r="U8" s="21">
        <v>0</v>
      </c>
    </row>
    <row r="9" spans="1:21" s="10" customFormat="1" ht="30.75" customHeight="1">
      <c r="A9" s="89" t="s">
        <v>141</v>
      </c>
      <c r="B9" s="13">
        <v>0</v>
      </c>
      <c r="C9" s="40">
        <v>0</v>
      </c>
      <c r="D9" s="40">
        <v>0</v>
      </c>
      <c r="E9" s="21">
        <v>0</v>
      </c>
      <c r="F9" s="42">
        <v>0</v>
      </c>
      <c r="G9" s="21">
        <v>0</v>
      </c>
      <c r="H9" s="21">
        <v>0</v>
      </c>
      <c r="I9" s="41">
        <v>0</v>
      </c>
      <c r="J9" s="21">
        <v>0</v>
      </c>
      <c r="K9" s="21">
        <v>0</v>
      </c>
      <c r="L9" s="21">
        <v>0</v>
      </c>
      <c r="M9" s="21">
        <v>0</v>
      </c>
      <c r="N9" s="42">
        <v>0</v>
      </c>
      <c r="O9" s="21">
        <v>0</v>
      </c>
      <c r="P9" s="21">
        <v>0</v>
      </c>
      <c r="Q9" s="41">
        <v>0</v>
      </c>
      <c r="R9" s="42">
        <v>0</v>
      </c>
      <c r="S9" s="21">
        <v>0</v>
      </c>
      <c r="T9" s="21">
        <v>0</v>
      </c>
      <c r="U9" s="21">
        <v>0</v>
      </c>
    </row>
    <row r="10" spans="1:21" s="10" customFormat="1" ht="30.75" customHeight="1">
      <c r="A10" s="89" t="s">
        <v>146</v>
      </c>
      <c r="B10" s="13">
        <v>0</v>
      </c>
      <c r="C10" s="40">
        <v>0</v>
      </c>
      <c r="D10" s="40">
        <v>0</v>
      </c>
      <c r="E10" s="41">
        <v>0</v>
      </c>
      <c r="F10" s="21">
        <v>0</v>
      </c>
      <c r="G10" s="21">
        <v>0</v>
      </c>
      <c r="H10" s="21">
        <v>0</v>
      </c>
      <c r="I10" s="41">
        <v>0</v>
      </c>
      <c r="J10" s="21">
        <v>0</v>
      </c>
      <c r="K10" s="21">
        <v>0</v>
      </c>
      <c r="L10" s="21">
        <v>0</v>
      </c>
      <c r="M10" s="41">
        <v>0</v>
      </c>
      <c r="N10" s="21">
        <v>0</v>
      </c>
      <c r="O10" s="21">
        <v>0</v>
      </c>
      <c r="P10" s="21">
        <v>0</v>
      </c>
      <c r="Q10" s="41">
        <v>0</v>
      </c>
      <c r="R10" s="42">
        <v>0</v>
      </c>
      <c r="S10" s="21">
        <v>0</v>
      </c>
      <c r="T10" s="21">
        <v>0</v>
      </c>
      <c r="U10" s="21">
        <v>0</v>
      </c>
    </row>
    <row r="11" spans="1:21" s="10" customFormat="1" ht="30.75" customHeight="1">
      <c r="A11" s="89" t="s">
        <v>157</v>
      </c>
      <c r="B11" s="13">
        <v>0</v>
      </c>
      <c r="C11" s="40">
        <v>0</v>
      </c>
      <c r="D11" s="40">
        <v>0</v>
      </c>
      <c r="E11" s="41">
        <v>0</v>
      </c>
      <c r="F11" s="21">
        <v>0</v>
      </c>
      <c r="G11" s="21">
        <v>0</v>
      </c>
      <c r="H11" s="21">
        <v>0</v>
      </c>
      <c r="I11" s="41">
        <v>0</v>
      </c>
      <c r="J11" s="21">
        <v>0</v>
      </c>
      <c r="K11" s="21">
        <v>0</v>
      </c>
      <c r="L11" s="21">
        <v>0</v>
      </c>
      <c r="M11" s="41">
        <v>0</v>
      </c>
      <c r="N11" s="21">
        <v>0</v>
      </c>
      <c r="O11" s="21">
        <v>0</v>
      </c>
      <c r="P11" s="21">
        <v>0</v>
      </c>
      <c r="Q11" s="41">
        <v>0</v>
      </c>
      <c r="R11" s="42">
        <v>0</v>
      </c>
      <c r="S11" s="21">
        <v>0</v>
      </c>
      <c r="T11" s="21">
        <v>0</v>
      </c>
      <c r="U11" s="21">
        <v>0</v>
      </c>
    </row>
    <row r="12" spans="1:21" s="10" customFormat="1" ht="30.75" customHeight="1">
      <c r="A12" s="89" t="s">
        <v>153</v>
      </c>
      <c r="B12" s="13">
        <v>0</v>
      </c>
      <c r="C12" s="40">
        <v>0</v>
      </c>
      <c r="D12" s="40">
        <v>0</v>
      </c>
      <c r="E12" s="41">
        <v>0</v>
      </c>
      <c r="F12" s="21">
        <v>0</v>
      </c>
      <c r="G12" s="21">
        <v>0</v>
      </c>
      <c r="H12" s="21">
        <v>0</v>
      </c>
      <c r="I12" s="41">
        <v>0</v>
      </c>
      <c r="J12" s="21">
        <v>0</v>
      </c>
      <c r="K12" s="21">
        <v>0</v>
      </c>
      <c r="L12" s="21">
        <v>0</v>
      </c>
      <c r="M12" s="41">
        <v>0</v>
      </c>
      <c r="N12" s="21">
        <v>0</v>
      </c>
      <c r="O12" s="21">
        <v>0</v>
      </c>
      <c r="P12" s="21">
        <v>0</v>
      </c>
      <c r="Q12" s="41">
        <v>0</v>
      </c>
      <c r="R12" s="42">
        <v>0</v>
      </c>
      <c r="S12" s="21">
        <v>0</v>
      </c>
      <c r="T12" s="21">
        <v>0</v>
      </c>
      <c r="U12" s="21">
        <v>0</v>
      </c>
    </row>
    <row r="13" spans="1:21" s="118" customFormat="1" ht="30.75" customHeight="1">
      <c r="A13" s="125" t="s">
        <v>163</v>
      </c>
      <c r="B13" s="148">
        <v>0</v>
      </c>
      <c r="C13" s="149">
        <v>0</v>
      </c>
      <c r="D13" s="149">
        <v>0</v>
      </c>
      <c r="E13" s="150">
        <v>0</v>
      </c>
      <c r="F13" s="151">
        <v>0</v>
      </c>
      <c r="G13" s="151">
        <v>0</v>
      </c>
      <c r="H13" s="151">
        <v>0</v>
      </c>
      <c r="I13" s="150">
        <v>0</v>
      </c>
      <c r="J13" s="151">
        <v>0</v>
      </c>
      <c r="K13" s="151">
        <v>0</v>
      </c>
      <c r="L13" s="151">
        <v>0</v>
      </c>
      <c r="M13" s="150">
        <v>0</v>
      </c>
      <c r="N13" s="151">
        <v>0</v>
      </c>
      <c r="O13" s="151">
        <v>0</v>
      </c>
      <c r="P13" s="151">
        <v>0</v>
      </c>
      <c r="Q13" s="150">
        <v>0</v>
      </c>
      <c r="R13" s="152">
        <v>0</v>
      </c>
      <c r="S13" s="151">
        <v>0</v>
      </c>
      <c r="T13" s="151">
        <v>0</v>
      </c>
      <c r="U13" s="151">
        <v>0</v>
      </c>
    </row>
    <row r="14" spans="1:4" ht="21.75" customHeight="1">
      <c r="A14" s="188" t="s">
        <v>171</v>
      </c>
      <c r="B14" s="188"/>
      <c r="C14" s="188"/>
      <c r="D14" s="59"/>
    </row>
    <row r="15" spans="3:4" ht="13.5">
      <c r="C15" s="76"/>
      <c r="D15" s="76"/>
    </row>
  </sheetData>
  <sheetProtection/>
  <mergeCells count="9">
    <mergeCell ref="A2:I2"/>
    <mergeCell ref="B5:E5"/>
    <mergeCell ref="F5:I5"/>
    <mergeCell ref="A14:C14"/>
    <mergeCell ref="A4:C4"/>
    <mergeCell ref="R5:U5"/>
    <mergeCell ref="N5:Q5"/>
    <mergeCell ref="J5:M5"/>
    <mergeCell ref="A5:A6"/>
  </mergeCells>
  <printOptions/>
  <pageMargins left="0.43" right="0.35433070866141736" top="0.984251968503937" bottom="0.5905511811023623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2017-12-11T02:29:51Z</cp:lastPrinted>
  <dcterms:created xsi:type="dcterms:W3CDTF">1998-02-28T00:22:41Z</dcterms:created>
  <dcterms:modified xsi:type="dcterms:W3CDTF">2019-06-04T07:01:53Z</dcterms:modified>
  <cp:category/>
  <cp:version/>
  <cp:contentType/>
  <cp:contentStatus/>
</cp:coreProperties>
</file>